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8505" activeTab="0"/>
  </bookViews>
  <sheets>
    <sheet name="CRC-SENIOR" sheetId="1" r:id="rId1"/>
  </sheets>
  <definedNames>
    <definedName name="_xlnm.Print_Area" localSheetId="0">'CRC-SENIOR'!$A:$Q</definedName>
  </definedNames>
  <calcPr fullCalcOnLoad="1"/>
</workbook>
</file>

<file path=xl/sharedStrings.xml><?xml version="1.0" encoding="utf-8"?>
<sst xmlns="http://schemas.openxmlformats.org/spreadsheetml/2006/main" count="94" uniqueCount="42">
  <si>
    <t>DATE :</t>
  </si>
  <si>
    <t>LIEU :</t>
  </si>
  <si>
    <t>N° du club:</t>
  </si>
  <si>
    <t>A</t>
  </si>
  <si>
    <t>B</t>
  </si>
  <si>
    <t>Nom du Club :</t>
  </si>
  <si>
    <t>CAPITAINE :</t>
  </si>
  <si>
    <t>Licence N°</t>
  </si>
  <si>
    <t>Nom</t>
  </si>
  <si>
    <t>Composition des Equipes</t>
  </si>
  <si>
    <t>Nom - Prenom</t>
  </si>
  <si>
    <t>N° Licence</t>
  </si>
  <si>
    <t>En cas d'incident joindre un rapport</t>
  </si>
  <si>
    <t>ORDRE des RENCONTRES &amp; FEUILLE DE RESULTAT</t>
  </si>
  <si>
    <t>Club :</t>
  </si>
  <si>
    <t>TETE A TETE</t>
  </si>
  <si>
    <t>NOM  PRENOM</t>
  </si>
  <si>
    <t xml:space="preserve">SCORE </t>
  </si>
  <si>
    <t>PTS</t>
  </si>
  <si>
    <t>contre</t>
  </si>
  <si>
    <t>S/TOTAL POINTS</t>
  </si>
  <si>
    <t>DOUBLETTES</t>
  </si>
  <si>
    <t>Joueur remplacé N°1</t>
  </si>
  <si>
    <t>Joueur remplaçant N°1</t>
  </si>
  <si>
    <t>Joueur remplacé N°2</t>
  </si>
  <si>
    <t>Joueur remplaçant N°2</t>
  </si>
  <si>
    <t>TRIPLETTES</t>
  </si>
  <si>
    <t>Total général équipe    A   PTS</t>
  </si>
  <si>
    <t>Total général équipe    B   PTS</t>
  </si>
  <si>
    <t xml:space="preserve">Signat. capitaine Equipe A              </t>
  </si>
  <si>
    <t xml:space="preserve">Nom -Prénom &amp; signature de l'Arbitre </t>
  </si>
  <si>
    <t>Signat. Capitaine B</t>
  </si>
  <si>
    <t xml:space="preserve">REMARQUES </t>
  </si>
  <si>
    <r>
      <t xml:space="preserve">Valeur des parties: Tête à tête = </t>
    </r>
    <r>
      <rPr>
        <b/>
        <sz val="14"/>
        <color indexed="10"/>
        <rFont val="Arial"/>
        <family val="2"/>
      </rPr>
      <t>2</t>
    </r>
    <r>
      <rPr>
        <sz val="14"/>
        <color indexed="8"/>
        <rFont val="Arial"/>
        <family val="2"/>
      </rPr>
      <t xml:space="preserve"> points / Doublettes =</t>
    </r>
    <r>
      <rPr>
        <b/>
        <sz val="14"/>
        <color indexed="8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4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 xml:space="preserve">points / Triplettes = </t>
    </r>
    <r>
      <rPr>
        <b/>
        <sz val="14"/>
        <color indexed="10"/>
        <rFont val="Arial"/>
        <family val="2"/>
      </rPr>
      <t>6</t>
    </r>
    <r>
      <rPr>
        <sz val="14"/>
        <color indexed="8"/>
        <rFont val="Arial"/>
        <family val="2"/>
      </rPr>
      <t xml:space="preserve"> points</t>
    </r>
  </si>
  <si>
    <t>DIVISION</t>
  </si>
  <si>
    <t>POULE</t>
  </si>
  <si>
    <t>ATTENTION REMPLIR CORRECTEMENT ET LISIBLEMENT  CETTE PAGE NE PAS OUBLIER D INDIQUER VOTRE DIVISION ET POULE</t>
  </si>
  <si>
    <t>RAPPEL C'EST LE CLUB QUI RECOIT QUI TRANSMET LES FEUILLES DE RENCONTRES ET EN GARDE UNE COPIE</t>
  </si>
  <si>
    <t>ET adresse le tout à COMITE DE PETANQUE ET JEU PROVENCAL RHONE ET METROPOLE DE LYON</t>
  </si>
  <si>
    <t>26 SIXIEME RUE - 69800 SAINT PRIEST</t>
  </si>
  <si>
    <t>ou par mail au comité en précisant en objet CDC SENIORS</t>
  </si>
  <si>
    <r>
      <t xml:space="preserve">CHAMPIONNAT DES CLUBS SENIORS
</t>
    </r>
    <r>
      <rPr>
        <b/>
        <sz val="14"/>
        <color indexed="8"/>
        <rFont val="Arial"/>
        <family val="2"/>
      </rPr>
      <t>Feuille de match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</si>
</sst>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20"/>
      <color indexed="8"/>
      <name val="Arial"/>
      <family val="2"/>
    </font>
    <font>
      <sz val="24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2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u val="single"/>
      <sz val="18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>
        <color indexed="63"/>
      </bottom>
    </border>
    <border>
      <left style="thin"/>
      <right/>
      <top>
        <color indexed="63"/>
      </top>
      <bottom style="medium"/>
    </border>
    <border>
      <left/>
      <right/>
      <top/>
      <bottom style="medium"/>
    </border>
    <border>
      <left style="hair"/>
      <right/>
      <top style="medium"/>
      <bottom style="hair"/>
    </border>
    <border>
      <left style="hair"/>
      <right/>
      <top style="hair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/>
      <top>
        <color indexed="63"/>
      </top>
      <bottom style="hair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/>
      <bottom style="thin"/>
    </border>
    <border>
      <left style="medium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hair"/>
      <top>
        <color indexed="63"/>
      </top>
      <bottom style="hair"/>
    </border>
    <border>
      <left/>
      <right style="medium"/>
      <top>
        <color indexed="63"/>
      </top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hair"/>
      <top style="medium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274">
    <xf numFmtId="0" fontId="0" fillId="0" borderId="0" xfId="0" applyFont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Alignment="1">
      <alignment/>
    </xf>
    <xf numFmtId="0" fontId="56" fillId="0" borderId="13" xfId="0" applyFont="1" applyBorder="1" applyAlignment="1">
      <alignment vertical="center"/>
    </xf>
    <xf numFmtId="0" fontId="57" fillId="0" borderId="0" xfId="0" applyFont="1" applyAlignment="1">
      <alignment/>
    </xf>
    <xf numFmtId="0" fontId="57" fillId="0" borderId="14" xfId="0" applyFont="1" applyFill="1" applyBorder="1" applyAlignment="1" applyProtection="1">
      <alignment horizontal="left" vertical="center"/>
      <protection/>
    </xf>
    <xf numFmtId="0" fontId="57" fillId="0" borderId="13" xfId="0" applyFont="1" applyFill="1" applyBorder="1" applyAlignment="1" applyProtection="1">
      <alignment horizontal="left" vertical="center"/>
      <protection/>
    </xf>
    <xf numFmtId="0" fontId="57" fillId="0" borderId="13" xfId="0" applyFont="1" applyBorder="1" applyAlignment="1">
      <alignment vertical="center"/>
    </xf>
    <xf numFmtId="0" fontId="57" fillId="0" borderId="15" xfId="0" applyFont="1" applyFill="1" applyBorder="1" applyAlignment="1" applyProtection="1">
      <alignment horizontal="center" vertical="center"/>
      <protection/>
    </xf>
    <xf numFmtId="0" fontId="57" fillId="0" borderId="16" xfId="0" applyFont="1" applyFill="1" applyBorder="1" applyAlignment="1" applyProtection="1">
      <alignment horizontal="center" vertical="center"/>
      <protection/>
    </xf>
    <xf numFmtId="0" fontId="56" fillId="0" borderId="17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6" fillId="0" borderId="20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58" fillId="33" borderId="21" xfId="0" applyFont="1" applyFill="1" applyBorder="1" applyAlignment="1" applyProtection="1">
      <alignment horizontal="center" vertical="center"/>
      <protection locked="0"/>
    </xf>
    <xf numFmtId="0" fontId="58" fillId="33" borderId="22" xfId="0" applyFont="1" applyFill="1" applyBorder="1" applyAlignment="1" applyProtection="1">
      <alignment horizontal="center" vertical="center"/>
      <protection locked="0"/>
    </xf>
    <xf numFmtId="0" fontId="58" fillId="33" borderId="23" xfId="0" applyFont="1" applyFill="1" applyBorder="1" applyAlignment="1" applyProtection="1">
      <alignment horizontal="center" vertical="center"/>
      <protection locked="0"/>
    </xf>
    <xf numFmtId="0" fontId="58" fillId="33" borderId="24" xfId="0" applyFont="1" applyFill="1" applyBorder="1" applyAlignment="1" applyProtection="1">
      <alignment horizontal="center" vertical="center"/>
      <protection locked="0"/>
    </xf>
    <xf numFmtId="0" fontId="58" fillId="33" borderId="25" xfId="0" applyFont="1" applyFill="1" applyBorder="1" applyAlignment="1" applyProtection="1">
      <alignment horizontal="center" vertical="center"/>
      <protection locked="0"/>
    </xf>
    <xf numFmtId="0" fontId="58" fillId="33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>
      <alignment horizontal="center" vertical="center"/>
    </xf>
    <xf numFmtId="0" fontId="58" fillId="33" borderId="27" xfId="0" applyFont="1" applyFill="1" applyBorder="1" applyAlignment="1" applyProtection="1">
      <alignment horizontal="center" vertical="center"/>
      <protection locked="0"/>
    </xf>
    <xf numFmtId="0" fontId="58" fillId="33" borderId="0" xfId="0" applyFont="1" applyFill="1" applyBorder="1" applyAlignment="1" applyProtection="1">
      <alignment horizontal="center" vertical="center"/>
      <protection locked="0"/>
    </xf>
    <xf numFmtId="0" fontId="58" fillId="33" borderId="28" xfId="0" applyFont="1" applyFill="1" applyBorder="1" applyAlignment="1" applyProtection="1">
      <alignment horizontal="center" vertical="center"/>
      <protection locked="0"/>
    </xf>
    <xf numFmtId="0" fontId="58" fillId="33" borderId="13" xfId="0" applyFont="1" applyFill="1" applyBorder="1" applyAlignment="1" applyProtection="1">
      <alignment horizontal="center" vertical="center"/>
      <protection locked="0"/>
    </xf>
    <xf numFmtId="0" fontId="58" fillId="33" borderId="29" xfId="0" applyFont="1" applyFill="1" applyBorder="1" applyAlignment="1" applyProtection="1">
      <alignment horizontal="center" vertical="center"/>
      <protection locked="0"/>
    </xf>
    <xf numFmtId="0" fontId="58" fillId="33" borderId="30" xfId="0" applyFont="1" applyFill="1" applyBorder="1" applyAlignment="1" applyProtection="1">
      <alignment horizontal="center" vertical="center"/>
      <protection locked="0"/>
    </xf>
    <xf numFmtId="0" fontId="58" fillId="33" borderId="31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8" fillId="33" borderId="32" xfId="0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14" fillId="0" borderId="33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14" fillId="0" borderId="35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vertical="center"/>
    </xf>
    <xf numFmtId="0" fontId="59" fillId="0" borderId="41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15" fillId="0" borderId="3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57" fillId="0" borderId="42" xfId="0" applyFont="1" applyBorder="1" applyAlignment="1">
      <alignment vertical="center"/>
    </xf>
    <xf numFmtId="0" fontId="57" fillId="0" borderId="43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44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45" xfId="0" applyFont="1" applyBorder="1" applyAlignment="1">
      <alignment vertical="center"/>
    </xf>
    <xf numFmtId="0" fontId="57" fillId="0" borderId="46" xfId="0" applyFont="1" applyBorder="1" applyAlignment="1">
      <alignment vertical="center"/>
    </xf>
    <xf numFmtId="0" fontId="16" fillId="0" borderId="4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57" fillId="0" borderId="48" xfId="0" applyFont="1" applyBorder="1" applyAlignment="1">
      <alignment vertical="center"/>
    </xf>
    <xf numFmtId="0" fontId="57" fillId="0" borderId="49" xfId="0" applyFont="1" applyBorder="1" applyAlignment="1">
      <alignment vertical="center"/>
    </xf>
    <xf numFmtId="0" fontId="57" fillId="0" borderId="50" xfId="0" applyFont="1" applyBorder="1" applyAlignment="1">
      <alignment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57" fillId="0" borderId="29" xfId="0" applyFont="1" applyBorder="1" applyAlignment="1">
      <alignment vertical="center"/>
    </xf>
    <xf numFmtId="0" fontId="57" fillId="0" borderId="51" xfId="0" applyFont="1" applyBorder="1" applyAlignment="1">
      <alignment vertical="center"/>
    </xf>
    <xf numFmtId="0" fontId="57" fillId="0" borderId="53" xfId="0" applyFont="1" applyBorder="1" applyAlignment="1">
      <alignment vertical="center"/>
    </xf>
    <xf numFmtId="0" fontId="57" fillId="0" borderId="52" xfId="0" applyFont="1" applyBorder="1" applyAlignment="1">
      <alignment vertical="center"/>
    </xf>
    <xf numFmtId="0" fontId="56" fillId="0" borderId="24" xfId="0" applyFont="1" applyFill="1" applyBorder="1" applyAlignment="1" applyProtection="1">
      <alignment horizontal="center" vertical="center"/>
      <protection locked="0"/>
    </xf>
    <xf numFmtId="0" fontId="16" fillId="0" borderId="24" xfId="0" applyFont="1" applyBorder="1" applyAlignment="1">
      <alignment horizontal="center" vertical="center"/>
    </xf>
    <xf numFmtId="0" fontId="57" fillId="33" borderId="23" xfId="0" applyFont="1" applyFill="1" applyBorder="1" applyAlignment="1">
      <alignment vertical="center"/>
    </xf>
    <xf numFmtId="0" fontId="57" fillId="33" borderId="24" xfId="0" applyFont="1" applyFill="1" applyBorder="1" applyAlignment="1">
      <alignment vertical="center"/>
    </xf>
    <xf numFmtId="0" fontId="57" fillId="33" borderId="54" xfId="0" applyFont="1" applyFill="1" applyBorder="1" applyAlignment="1">
      <alignment vertical="center"/>
    </xf>
    <xf numFmtId="0" fontId="57" fillId="33" borderId="24" xfId="0" applyFont="1" applyFill="1" applyBorder="1" applyAlignment="1">
      <alignment horizontal="left" vertical="center"/>
    </xf>
    <xf numFmtId="0" fontId="57" fillId="33" borderId="24" xfId="0" applyFont="1" applyFill="1" applyBorder="1" applyAlignment="1">
      <alignment horizontal="center" vertical="center"/>
    </xf>
    <xf numFmtId="0" fontId="13" fillId="0" borderId="54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41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4" fillId="0" borderId="41" xfId="0" applyFont="1" applyFill="1" applyBorder="1" applyAlignment="1" applyProtection="1">
      <alignment vertical="center"/>
      <protection locked="0"/>
    </xf>
    <xf numFmtId="0" fontId="56" fillId="0" borderId="41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/>
      <protection/>
    </xf>
    <xf numFmtId="0" fontId="56" fillId="0" borderId="41" xfId="0" applyFont="1" applyBorder="1" applyAlignment="1">
      <alignment horizontal="center" vertical="center"/>
    </xf>
    <xf numFmtId="0" fontId="56" fillId="0" borderId="0" xfId="0" applyFont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textRotation="90"/>
    </xf>
    <xf numFmtId="0" fontId="60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9" fillId="6" borderId="33" xfId="0" applyFont="1" applyFill="1" applyBorder="1" applyAlignment="1" applyProtection="1">
      <alignment horizontal="center" vertical="center"/>
      <protection locked="0"/>
    </xf>
    <xf numFmtId="0" fontId="59" fillId="6" borderId="35" xfId="0" applyFont="1" applyFill="1" applyBorder="1" applyAlignment="1" applyProtection="1">
      <alignment horizontal="center" vertical="center"/>
      <protection locked="0"/>
    </xf>
    <xf numFmtId="0" fontId="59" fillId="6" borderId="37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 vertical="center"/>
    </xf>
    <xf numFmtId="0" fontId="62" fillId="0" borderId="47" xfId="0" applyFont="1" applyBorder="1" applyAlignment="1">
      <alignment horizontal="center" vertical="center"/>
    </xf>
    <xf numFmtId="0" fontId="56" fillId="0" borderId="45" xfId="0" applyFont="1" applyBorder="1" applyAlignment="1">
      <alignment vertical="center"/>
    </xf>
    <xf numFmtId="0" fontId="63" fillId="0" borderId="46" xfId="0" applyFont="1" applyBorder="1" applyAlignment="1">
      <alignment horizontal="center" vertical="center" wrapText="1"/>
    </xf>
    <xf numFmtId="0" fontId="63" fillId="0" borderId="55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47" xfId="0" applyFont="1" applyBorder="1" applyAlignment="1">
      <alignment horizontal="center" vertical="center" wrapText="1"/>
    </xf>
    <xf numFmtId="0" fontId="63" fillId="0" borderId="45" xfId="0" applyFont="1" applyBorder="1" applyAlignment="1">
      <alignment horizontal="center" vertical="center" wrapText="1"/>
    </xf>
    <xf numFmtId="0" fontId="64" fillId="0" borderId="0" xfId="0" applyFont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5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Alignment="1">
      <alignment/>
    </xf>
    <xf numFmtId="0" fontId="66" fillId="0" borderId="44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0" fontId="67" fillId="0" borderId="57" xfId="0" applyFont="1" applyBorder="1" applyAlignment="1">
      <alignment vertical="center"/>
    </xf>
    <xf numFmtId="0" fontId="67" fillId="0" borderId="58" xfId="0" applyFont="1" applyBorder="1" applyAlignment="1">
      <alignment vertical="center"/>
    </xf>
    <xf numFmtId="0" fontId="67" fillId="0" borderId="59" xfId="0" applyFont="1" applyBorder="1" applyAlignment="1">
      <alignment vertical="center"/>
    </xf>
    <xf numFmtId="0" fontId="67" fillId="0" borderId="60" xfId="0" applyFont="1" applyBorder="1" applyAlignment="1">
      <alignment vertical="center"/>
    </xf>
    <xf numFmtId="0" fontId="58" fillId="33" borderId="61" xfId="0" applyFont="1" applyFill="1" applyBorder="1" applyAlignment="1" applyProtection="1">
      <alignment horizontal="center" vertical="center"/>
      <protection locked="0"/>
    </xf>
    <xf numFmtId="0" fontId="59" fillId="0" borderId="20" xfId="0" applyFont="1" applyBorder="1" applyAlignment="1">
      <alignment vertical="center"/>
    </xf>
    <xf numFmtId="0" fontId="59" fillId="0" borderId="62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59" fillId="0" borderId="63" xfId="0" applyFont="1" applyBorder="1" applyAlignment="1">
      <alignment vertical="center"/>
    </xf>
    <xf numFmtId="0" fontId="19" fillId="0" borderId="0" xfId="0" applyFont="1" applyAlignment="1">
      <alignment horizontal="centerContinuous" vertical="center"/>
    </xf>
    <xf numFmtId="0" fontId="62" fillId="0" borderId="0" xfId="0" applyFont="1" applyAlignment="1">
      <alignment horizontal="centerContinuous" vertical="center"/>
    </xf>
    <xf numFmtId="0" fontId="61" fillId="0" borderId="0" xfId="0" applyFont="1" applyAlignment="1">
      <alignment horizontal="center" vertical="center"/>
    </xf>
    <xf numFmtId="0" fontId="56" fillId="33" borderId="47" xfId="0" applyFont="1" applyFill="1" applyBorder="1" applyAlignment="1" applyProtection="1">
      <alignment horizontal="center" vertical="center"/>
      <protection locked="0"/>
    </xf>
    <xf numFmtId="0" fontId="56" fillId="33" borderId="18" xfId="0" applyFont="1" applyFill="1" applyBorder="1" applyAlignment="1" applyProtection="1">
      <alignment horizontal="center" vertical="center"/>
      <protection locked="0"/>
    </xf>
    <xf numFmtId="0" fontId="56" fillId="33" borderId="55" xfId="0" applyFont="1" applyFill="1" applyBorder="1" applyAlignment="1" applyProtection="1">
      <alignment horizontal="center" vertical="center"/>
      <protection locked="0"/>
    </xf>
    <xf numFmtId="166" fontId="57" fillId="33" borderId="21" xfId="0" applyNumberFormat="1" applyFont="1" applyFill="1" applyBorder="1" applyAlignment="1" applyProtection="1">
      <alignment horizontal="center" vertical="center"/>
      <protection locked="0"/>
    </xf>
    <xf numFmtId="166" fontId="57" fillId="33" borderId="11" xfId="0" applyNumberFormat="1" applyFont="1" applyFill="1" applyBorder="1" applyAlignment="1" applyProtection="1">
      <alignment horizontal="center" vertical="center"/>
      <protection locked="0"/>
    </xf>
    <xf numFmtId="166" fontId="57" fillId="33" borderId="56" xfId="0" applyNumberFormat="1" applyFont="1" applyFill="1" applyBorder="1" applyAlignment="1" applyProtection="1">
      <alignment horizontal="center" vertical="center"/>
      <protection locked="0"/>
    </xf>
    <xf numFmtId="0" fontId="57" fillId="33" borderId="25" xfId="0" applyFont="1" applyFill="1" applyBorder="1" applyAlignment="1" applyProtection="1">
      <alignment horizontal="center" vertical="center"/>
      <protection locked="0"/>
    </xf>
    <xf numFmtId="0" fontId="57" fillId="33" borderId="16" xfId="0" applyFont="1" applyFill="1" applyBorder="1" applyAlignment="1" applyProtection="1">
      <alignment horizontal="center" vertical="center"/>
      <protection locked="0"/>
    </xf>
    <xf numFmtId="0" fontId="57" fillId="33" borderId="64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54" xfId="0" applyFont="1" applyFill="1" applyBorder="1" applyAlignment="1" applyProtection="1">
      <alignment horizontal="center" vertical="center"/>
      <protection locked="0"/>
    </xf>
    <xf numFmtId="0" fontId="4" fillId="33" borderId="65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66" xfId="0" applyFont="1" applyFill="1" applyBorder="1" applyAlignment="1" applyProtection="1">
      <alignment horizontal="center" vertical="center"/>
      <protection locked="0"/>
    </xf>
    <xf numFmtId="0" fontId="4" fillId="33" borderId="30" xfId="0" applyFont="1" applyFill="1" applyBorder="1" applyAlignment="1" applyProtection="1">
      <alignment horizontal="center" vertical="center"/>
      <protection locked="0"/>
    </xf>
    <xf numFmtId="0" fontId="4" fillId="33" borderId="63" xfId="0" applyFont="1" applyFill="1" applyBorder="1" applyAlignment="1" applyProtection="1">
      <alignment horizontal="center" vertical="center"/>
      <protection locked="0"/>
    </xf>
    <xf numFmtId="166" fontId="11" fillId="33" borderId="65" xfId="0" applyNumberFormat="1" applyFont="1" applyFill="1" applyBorder="1" applyAlignment="1" applyProtection="1">
      <alignment horizontal="center" vertical="center"/>
      <protection locked="0"/>
    </xf>
    <xf numFmtId="166" fontId="56" fillId="33" borderId="19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14" fontId="6" fillId="33" borderId="23" xfId="0" applyNumberFormat="1" applyFont="1" applyFill="1" applyBorder="1" applyAlignment="1" applyProtection="1">
      <alignment horizontal="center" vertical="center"/>
      <protection locked="0"/>
    </xf>
    <xf numFmtId="14" fontId="6" fillId="33" borderId="24" xfId="0" applyNumberFormat="1" applyFont="1" applyFill="1" applyBorder="1" applyAlignment="1" applyProtection="1">
      <alignment horizontal="center" vertical="center"/>
      <protection locked="0"/>
    </xf>
    <xf numFmtId="14" fontId="6" fillId="33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6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166" fontId="56" fillId="33" borderId="65" xfId="0" applyNumberFormat="1" applyFont="1" applyFill="1" applyBorder="1" applyAlignment="1" applyProtection="1">
      <alignment horizontal="center" vertical="center"/>
      <protection locked="0"/>
    </xf>
    <xf numFmtId="166" fontId="56" fillId="33" borderId="47" xfId="0" applyNumberFormat="1" applyFont="1" applyFill="1" applyBorder="1" applyAlignment="1" applyProtection="1">
      <alignment horizontal="center" vertical="center"/>
      <protection locked="0"/>
    </xf>
    <xf numFmtId="166" fontId="56" fillId="33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56" fillId="0" borderId="68" xfId="0" applyFont="1" applyBorder="1" applyAlignment="1">
      <alignment horizontal="center" vertical="center"/>
    </xf>
    <xf numFmtId="0" fontId="56" fillId="0" borderId="69" xfId="0" applyFont="1" applyBorder="1" applyAlignment="1">
      <alignment horizontal="center" vertical="center"/>
    </xf>
    <xf numFmtId="0" fontId="56" fillId="0" borderId="70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textRotation="90"/>
    </xf>
    <xf numFmtId="0" fontId="59" fillId="0" borderId="4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55" xfId="0" applyFont="1" applyBorder="1" applyAlignment="1">
      <alignment horizontal="center" vertical="center"/>
    </xf>
    <xf numFmtId="0" fontId="59" fillId="0" borderId="22" xfId="0" applyFont="1" applyFill="1" applyBorder="1" applyAlignment="1" applyProtection="1">
      <alignment horizontal="center" vertical="center"/>
      <protection/>
    </xf>
    <xf numFmtId="0" fontId="59" fillId="0" borderId="11" xfId="0" applyFont="1" applyFill="1" applyBorder="1" applyAlignment="1" applyProtection="1">
      <alignment horizontal="center" vertical="center"/>
      <protection/>
    </xf>
    <xf numFmtId="0" fontId="59" fillId="0" borderId="56" xfId="0" applyFont="1" applyFill="1" applyBorder="1" applyAlignment="1" applyProtection="1">
      <alignment horizontal="center" vertical="center"/>
      <protection/>
    </xf>
    <xf numFmtId="0" fontId="59" fillId="0" borderId="24" xfId="0" applyFont="1" applyFill="1" applyBorder="1" applyAlignment="1" applyProtection="1">
      <alignment horizontal="center" vertical="center"/>
      <protection/>
    </xf>
    <xf numFmtId="0" fontId="59" fillId="0" borderId="71" xfId="0" applyFont="1" applyFill="1" applyBorder="1" applyAlignment="1" applyProtection="1">
      <alignment horizontal="center" vertical="center"/>
      <protection/>
    </xf>
    <xf numFmtId="0" fontId="59" fillId="0" borderId="72" xfId="0" applyFont="1" applyFill="1" applyBorder="1" applyAlignment="1" applyProtection="1">
      <alignment horizontal="center" vertical="center"/>
      <protection/>
    </xf>
    <xf numFmtId="0" fontId="59" fillId="0" borderId="73" xfId="0" applyFont="1" applyFill="1" applyBorder="1" applyAlignment="1" applyProtection="1">
      <alignment horizontal="center" vertical="center"/>
      <protection/>
    </xf>
    <xf numFmtId="0" fontId="59" fillId="6" borderId="40" xfId="0" applyFont="1" applyFill="1" applyBorder="1" applyAlignment="1" applyProtection="1">
      <alignment horizontal="center" vertical="center"/>
      <protection locked="0"/>
    </xf>
    <xf numFmtId="0" fontId="59" fillId="6" borderId="62" xfId="0" applyFont="1" applyFill="1" applyBorder="1" applyAlignment="1" applyProtection="1">
      <alignment horizontal="center" vertical="center"/>
      <protection locked="0"/>
    </xf>
    <xf numFmtId="0" fontId="59" fillId="6" borderId="20" xfId="0" applyFont="1" applyFill="1" applyBorder="1" applyAlignment="1" applyProtection="1">
      <alignment horizontal="center" vertical="center"/>
      <protection locked="0"/>
    </xf>
    <xf numFmtId="0" fontId="59" fillId="0" borderId="30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59" fillId="0" borderId="41" xfId="0" applyFont="1" applyFill="1" applyBorder="1" applyAlignment="1" applyProtection="1">
      <alignment horizontal="center" vertical="center"/>
      <protection/>
    </xf>
    <xf numFmtId="0" fontId="59" fillId="0" borderId="20" xfId="0" applyFont="1" applyBorder="1" applyAlignment="1">
      <alignment horizontal="center" vertical="center"/>
    </xf>
    <xf numFmtId="0" fontId="59" fillId="0" borderId="62" xfId="0" applyFont="1" applyBorder="1" applyAlignment="1">
      <alignment horizontal="center" vertical="center"/>
    </xf>
    <xf numFmtId="0" fontId="59" fillId="0" borderId="63" xfId="0" applyFont="1" applyFill="1" applyBorder="1" applyAlignment="1" applyProtection="1">
      <alignment horizontal="center" vertical="center"/>
      <protection/>
    </xf>
    <xf numFmtId="0" fontId="59" fillId="0" borderId="74" xfId="0" applyFont="1" applyFill="1" applyBorder="1" applyAlignment="1" applyProtection="1">
      <alignment horizontal="center" vertical="center"/>
      <protection/>
    </xf>
    <xf numFmtId="0" fontId="59" fillId="0" borderId="26" xfId="0" applyFont="1" applyFill="1" applyBorder="1" applyAlignment="1" applyProtection="1">
      <alignment horizontal="center" vertical="center"/>
      <protection/>
    </xf>
    <xf numFmtId="0" fontId="59" fillId="0" borderId="16" xfId="0" applyFont="1" applyFill="1" applyBorder="1" applyAlignment="1" applyProtection="1">
      <alignment horizontal="center" vertical="center"/>
      <protection/>
    </xf>
    <xf numFmtId="0" fontId="59" fillId="0" borderId="64" xfId="0" applyFont="1" applyFill="1" applyBorder="1" applyAlignment="1" applyProtection="1">
      <alignment horizontal="center" vertical="center"/>
      <protection/>
    </xf>
    <xf numFmtId="0" fontId="59" fillId="0" borderId="4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59" fillId="0" borderId="75" xfId="0" applyFont="1" applyFill="1" applyBorder="1" applyAlignment="1" applyProtection="1">
      <alignment horizontal="left" vertical="center"/>
      <protection/>
    </xf>
    <xf numFmtId="0" fontId="59" fillId="0" borderId="76" xfId="0" applyFont="1" applyFill="1" applyBorder="1" applyAlignment="1" applyProtection="1">
      <alignment horizontal="left" vertical="center"/>
      <protection/>
    </xf>
    <xf numFmtId="0" fontId="59" fillId="0" borderId="77" xfId="0" applyFont="1" applyFill="1" applyBorder="1" applyAlignment="1" applyProtection="1">
      <alignment horizontal="left" vertical="center"/>
      <protection/>
    </xf>
    <xf numFmtId="0" fontId="59" fillId="0" borderId="76" xfId="0" applyFont="1" applyFill="1" applyBorder="1" applyAlignment="1" applyProtection="1">
      <alignment horizontal="center" vertical="center"/>
      <protection/>
    </xf>
    <xf numFmtId="0" fontId="59" fillId="0" borderId="78" xfId="0" applyFont="1" applyFill="1" applyBorder="1" applyAlignment="1" applyProtection="1">
      <alignment horizontal="center" vertical="center"/>
      <protection/>
    </xf>
    <xf numFmtId="0" fontId="59" fillId="33" borderId="75" xfId="0" applyFont="1" applyFill="1" applyBorder="1" applyAlignment="1">
      <alignment vertical="center"/>
    </xf>
    <xf numFmtId="0" fontId="59" fillId="33" borderId="76" xfId="0" applyFont="1" applyFill="1" applyBorder="1" applyAlignment="1">
      <alignment vertical="center"/>
    </xf>
    <xf numFmtId="0" fontId="59" fillId="33" borderId="77" xfId="0" applyFont="1" applyFill="1" applyBorder="1" applyAlignment="1">
      <alignment vertical="center"/>
    </xf>
    <xf numFmtId="0" fontId="59" fillId="0" borderId="79" xfId="0" applyFont="1" applyFill="1" applyBorder="1" applyAlignment="1" applyProtection="1">
      <alignment horizontal="left" vertical="center"/>
      <protection/>
    </xf>
    <xf numFmtId="0" fontId="59" fillId="0" borderId="80" xfId="0" applyFont="1" applyFill="1" applyBorder="1" applyAlignment="1" applyProtection="1">
      <alignment horizontal="left" vertical="center"/>
      <protection/>
    </xf>
    <xf numFmtId="0" fontId="59" fillId="0" borderId="81" xfId="0" applyFont="1" applyFill="1" applyBorder="1" applyAlignment="1" applyProtection="1">
      <alignment horizontal="left" vertical="center"/>
      <protection/>
    </xf>
    <xf numFmtId="0" fontId="59" fillId="0" borderId="80" xfId="0" applyFont="1" applyFill="1" applyBorder="1" applyAlignment="1" applyProtection="1">
      <alignment horizontal="center" vertical="center"/>
      <protection/>
    </xf>
    <xf numFmtId="0" fontId="59" fillId="0" borderId="82" xfId="0" applyFont="1" applyFill="1" applyBorder="1" applyAlignment="1" applyProtection="1">
      <alignment horizontal="center" vertical="center"/>
      <protection/>
    </xf>
    <xf numFmtId="0" fontId="59" fillId="0" borderId="83" xfId="0" applyFont="1" applyFill="1" applyBorder="1" applyAlignment="1" applyProtection="1">
      <alignment horizontal="left" vertical="center"/>
      <protection/>
    </xf>
    <xf numFmtId="0" fontId="59" fillId="0" borderId="72" xfId="0" applyFont="1" applyFill="1" applyBorder="1" applyAlignment="1" applyProtection="1">
      <alignment horizontal="left" vertical="center"/>
      <protection/>
    </xf>
    <xf numFmtId="0" fontId="59" fillId="0" borderId="84" xfId="0" applyFont="1" applyFill="1" applyBorder="1" applyAlignment="1" applyProtection="1">
      <alignment horizontal="left" vertical="center"/>
      <protection/>
    </xf>
    <xf numFmtId="0" fontId="59" fillId="33" borderId="83" xfId="0" applyFont="1" applyFill="1" applyBorder="1" applyAlignment="1">
      <alignment vertical="center"/>
    </xf>
    <xf numFmtId="0" fontId="59" fillId="33" borderId="72" xfId="0" applyFont="1" applyFill="1" applyBorder="1" applyAlignment="1">
      <alignment vertical="center"/>
    </xf>
    <xf numFmtId="0" fontId="59" fillId="33" borderId="84" xfId="0" applyFont="1" applyFill="1" applyBorder="1" applyAlignment="1">
      <alignment vertical="center"/>
    </xf>
    <xf numFmtId="0" fontId="59" fillId="33" borderId="79" xfId="0" applyFont="1" applyFill="1" applyBorder="1" applyAlignment="1">
      <alignment vertical="center"/>
    </xf>
    <xf numFmtId="0" fontId="59" fillId="33" borderId="80" xfId="0" applyFont="1" applyFill="1" applyBorder="1" applyAlignment="1">
      <alignment vertical="center"/>
    </xf>
    <xf numFmtId="0" fontId="59" fillId="33" borderId="81" xfId="0" applyFont="1" applyFill="1" applyBorder="1" applyAlignment="1">
      <alignment vertical="center"/>
    </xf>
    <xf numFmtId="0" fontId="59" fillId="0" borderId="45" xfId="0" applyFont="1" applyBorder="1" applyAlignment="1">
      <alignment horizontal="center" vertical="center"/>
    </xf>
    <xf numFmtId="0" fontId="59" fillId="0" borderId="85" xfId="0" applyFont="1" applyFill="1" applyBorder="1" applyAlignment="1" applyProtection="1">
      <alignment horizontal="center" vertical="center"/>
      <protection/>
    </xf>
    <xf numFmtId="0" fontId="59" fillId="0" borderId="86" xfId="0" applyFont="1" applyFill="1" applyBorder="1" applyAlignment="1" applyProtection="1">
      <alignment horizontal="center" vertical="center"/>
      <protection/>
    </xf>
    <xf numFmtId="0" fontId="59" fillId="0" borderId="87" xfId="0" applyFont="1" applyFill="1" applyBorder="1" applyAlignment="1" applyProtection="1">
      <alignment horizontal="center" vertical="center"/>
      <protection/>
    </xf>
    <xf numFmtId="0" fontId="59" fillId="0" borderId="49" xfId="0" applyFont="1" applyFill="1" applyBorder="1" applyAlignment="1" applyProtection="1">
      <alignment horizontal="center" vertical="center"/>
      <protection/>
    </xf>
    <xf numFmtId="0" fontId="59" fillId="0" borderId="19" xfId="0" applyFont="1" applyBorder="1" applyAlignment="1">
      <alignment horizontal="center" vertical="center"/>
    </xf>
    <xf numFmtId="0" fontId="59" fillId="0" borderId="63" xfId="0" applyFont="1" applyBorder="1" applyAlignment="1">
      <alignment horizontal="center" vertical="center"/>
    </xf>
    <xf numFmtId="0" fontId="59" fillId="6" borderId="88" xfId="0" applyFont="1" applyFill="1" applyBorder="1" applyAlignment="1" applyProtection="1">
      <alignment horizontal="center" vertical="center"/>
      <protection locked="0"/>
    </xf>
    <xf numFmtId="0" fontId="59" fillId="6" borderId="89" xfId="0" applyFont="1" applyFill="1" applyBorder="1" applyAlignment="1" applyProtection="1">
      <alignment horizontal="center" vertical="center"/>
      <protection locked="0"/>
    </xf>
    <xf numFmtId="0" fontId="59" fillId="6" borderId="51" xfId="0" applyFont="1" applyFill="1" applyBorder="1" applyAlignment="1" applyProtection="1">
      <alignment horizontal="center" vertical="center"/>
      <protection locked="0"/>
    </xf>
    <xf numFmtId="0" fontId="59" fillId="0" borderId="79" xfId="0" applyFont="1" applyBorder="1" applyAlignment="1">
      <alignment vertical="center"/>
    </xf>
    <xf numFmtId="0" fontId="59" fillId="0" borderId="80" xfId="0" applyFont="1" applyBorder="1" applyAlignment="1">
      <alignment vertical="center"/>
    </xf>
    <xf numFmtId="0" fontId="59" fillId="0" borderId="81" xfId="0" applyFont="1" applyBorder="1" applyAlignment="1">
      <alignment vertical="center"/>
    </xf>
    <xf numFmtId="0" fontId="59" fillId="0" borderId="83" xfId="0" applyFont="1" applyBorder="1" applyAlignment="1">
      <alignment vertical="center"/>
    </xf>
    <xf numFmtId="0" fontId="59" fillId="0" borderId="72" xfId="0" applyFont="1" applyBorder="1" applyAlignment="1">
      <alignment vertical="center"/>
    </xf>
    <xf numFmtId="0" fontId="59" fillId="0" borderId="84" xfId="0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57" fillId="33" borderId="23" xfId="0" applyFont="1" applyFill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/>
    </xf>
    <xf numFmtId="0" fontId="57" fillId="33" borderId="54" xfId="0" applyFont="1" applyFill="1" applyBorder="1" applyAlignment="1">
      <alignment horizontal="center" vertical="center"/>
    </xf>
    <xf numFmtId="0" fontId="56" fillId="0" borderId="23" xfId="0" applyFont="1" applyFill="1" applyBorder="1" applyAlignment="1" applyProtection="1">
      <alignment horizontal="center" vertical="center"/>
      <protection locked="0"/>
    </xf>
    <xf numFmtId="0" fontId="56" fillId="0" borderId="24" xfId="0" applyFont="1" applyFill="1" applyBorder="1" applyAlignment="1" applyProtection="1">
      <alignment horizontal="center" vertical="center"/>
      <protection locked="0"/>
    </xf>
    <xf numFmtId="0" fontId="56" fillId="0" borderId="54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56" fillId="33" borderId="23" xfId="0" applyFont="1" applyFill="1" applyBorder="1" applyAlignment="1" applyProtection="1">
      <alignment horizontal="center" vertical="center" wrapText="1"/>
      <protection locked="0"/>
    </xf>
    <xf numFmtId="0" fontId="56" fillId="33" borderId="24" xfId="0" applyFont="1" applyFill="1" applyBorder="1" applyAlignment="1" applyProtection="1">
      <alignment horizontal="center" vertical="center" wrapText="1"/>
      <protection locked="0"/>
    </xf>
    <xf numFmtId="0" fontId="56" fillId="33" borderId="54" xfId="0" applyFont="1" applyFill="1" applyBorder="1" applyAlignment="1" applyProtection="1">
      <alignment horizontal="center" vertical="center" wrapText="1"/>
      <protection locked="0"/>
    </xf>
    <xf numFmtId="0" fontId="57" fillId="0" borderId="47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7" fillId="0" borderId="46" xfId="0" applyFont="1" applyBorder="1" applyAlignment="1">
      <alignment horizontal="left" vertical="center"/>
    </xf>
    <xf numFmtId="0" fontId="57" fillId="0" borderId="45" xfId="0" applyFont="1" applyBorder="1" applyAlignment="1">
      <alignment horizontal="left" vertical="center"/>
    </xf>
    <xf numFmtId="0" fontId="68" fillId="0" borderId="0" xfId="0" applyFont="1" applyAlignment="1" applyProtection="1">
      <alignment horizontal="center" vertical="center"/>
      <protection/>
    </xf>
    <xf numFmtId="0" fontId="64" fillId="0" borderId="0" xfId="0" applyFont="1" applyAlignment="1" applyProtection="1">
      <alignment horizontal="center"/>
      <protection/>
    </xf>
    <xf numFmtId="0" fontId="64" fillId="0" borderId="0" xfId="0" applyFont="1" applyAlignment="1" applyProtection="1">
      <alignment horizontal="left"/>
      <protection/>
    </xf>
    <xf numFmtId="0" fontId="59" fillId="0" borderId="75" xfId="0" applyFont="1" applyBorder="1" applyAlignment="1">
      <alignment vertical="center"/>
    </xf>
    <xf numFmtId="0" fontId="59" fillId="0" borderId="76" xfId="0" applyFont="1" applyBorder="1" applyAlignment="1">
      <alignment vertical="center"/>
    </xf>
    <xf numFmtId="0" fontId="59" fillId="0" borderId="77" xfId="0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638175</xdr:colOff>
      <xdr:row>23</xdr:row>
      <xdr:rowOff>47625</xdr:rowOff>
    </xdr:from>
    <xdr:ext cx="180975" cy="895350"/>
    <xdr:sp>
      <xdr:nvSpPr>
        <xdr:cNvPr id="1" name="Rectangle 3"/>
        <xdr:cNvSpPr>
          <a:spLocks/>
        </xdr:cNvSpPr>
      </xdr:nvSpPr>
      <xdr:spPr>
        <a:xfrm>
          <a:off x="6486525" y="6810375"/>
          <a:ext cx="180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638175</xdr:colOff>
      <xdr:row>23</xdr:row>
      <xdr:rowOff>47625</xdr:rowOff>
    </xdr:from>
    <xdr:ext cx="180975" cy="895350"/>
    <xdr:sp>
      <xdr:nvSpPr>
        <xdr:cNvPr id="2" name="Rectangle 3"/>
        <xdr:cNvSpPr>
          <a:spLocks/>
        </xdr:cNvSpPr>
      </xdr:nvSpPr>
      <xdr:spPr>
        <a:xfrm>
          <a:off x="2533650" y="6810375"/>
          <a:ext cx="180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123825</xdr:rowOff>
    </xdr:from>
    <xdr:to>
      <xdr:col>3</xdr:col>
      <xdr:colOff>400050</xdr:colOff>
      <xdr:row>2</xdr:row>
      <xdr:rowOff>819150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04800"/>
          <a:ext cx="809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tabSelected="1" zoomScalePageLayoutView="0" workbookViewId="0" topLeftCell="A1">
      <selection activeCell="D87" sqref="D87"/>
    </sheetView>
  </sheetViews>
  <sheetFormatPr defaultColWidth="11.421875" defaultRowHeight="15"/>
  <cols>
    <col min="1" max="1" width="3.421875" style="16" customWidth="1"/>
    <col min="2" max="2" width="4.7109375" style="16" customWidth="1"/>
    <col min="3" max="3" width="2.28125" style="16" customWidth="1"/>
    <col min="4" max="4" width="15.7109375" style="16" customWidth="1"/>
    <col min="5" max="5" width="2.28125" style="16" customWidth="1"/>
    <col min="6" max="6" width="13.7109375" style="16" customWidth="1"/>
    <col min="7" max="7" width="7.7109375" style="16" customWidth="1"/>
    <col min="8" max="8" width="6.28125" style="16" customWidth="1"/>
    <col min="9" max="10" width="3.28125" style="16" customWidth="1"/>
    <col min="11" max="11" width="4.7109375" style="16" customWidth="1"/>
    <col min="12" max="12" width="2.28125" style="16" customWidth="1"/>
    <col min="13" max="13" width="15.7109375" style="16" customWidth="1"/>
    <col min="14" max="14" width="2.28125" style="16" customWidth="1"/>
    <col min="15" max="15" width="13.7109375" style="16" customWidth="1"/>
    <col min="16" max="16" width="7.7109375" style="16" customWidth="1"/>
    <col min="17" max="17" width="6.8515625" style="16" customWidth="1"/>
    <col min="18" max="18" width="5.57421875" style="84" customWidth="1"/>
    <col min="19" max="16384" width="11.421875" style="16" customWidth="1"/>
  </cols>
  <sheetData>
    <row r="1" spans="1:17" ht="14.2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ht="21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6:17" ht="73.5" customHeight="1">
      <c r="F3" s="156" t="s">
        <v>41</v>
      </c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ht="24.75" customHeight="1" thickBot="1"/>
    <row r="5" spans="4:18" ht="48.75" customHeight="1" thickBot="1">
      <c r="D5" s="105" t="s">
        <v>34</v>
      </c>
      <c r="E5" s="106"/>
      <c r="F5" s="107"/>
      <c r="G5" s="108"/>
      <c r="H5" s="109"/>
      <c r="I5" s="109"/>
      <c r="J5" s="109"/>
      <c r="K5" s="109"/>
      <c r="L5" s="109"/>
      <c r="M5" s="110" t="s">
        <v>35</v>
      </c>
      <c r="N5" s="111"/>
      <c r="O5" s="107"/>
      <c r="P5" s="108"/>
      <c r="Q5" s="109"/>
      <c r="R5" s="100"/>
    </row>
    <row r="6" ht="24.75" customHeight="1" thickBot="1">
      <c r="R6" s="100"/>
    </row>
    <row r="7" spans="1:17" ht="18.75" thickBot="1">
      <c r="A7" s="159" t="s">
        <v>33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1"/>
    </row>
    <row r="9" spans="1:8" s="5" customFormat="1" ht="18" customHeight="1">
      <c r="A9" s="142" t="s">
        <v>0</v>
      </c>
      <c r="B9" s="143"/>
      <c r="C9" s="85"/>
      <c r="D9" s="162"/>
      <c r="E9" s="163"/>
      <c r="F9" s="164"/>
      <c r="G9" s="86"/>
      <c r="H9" s="86"/>
    </row>
    <row r="10" s="5" customFormat="1" ht="18" customHeight="1"/>
    <row r="11" spans="1:17" s="5" customFormat="1" ht="24.75" customHeight="1">
      <c r="A11" s="142" t="s">
        <v>1</v>
      </c>
      <c r="B11" s="143"/>
      <c r="C11" s="85"/>
      <c r="D11" s="144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6"/>
    </row>
    <row r="12" s="5" customFormat="1" ht="18" customHeight="1" thickBot="1"/>
    <row r="13" spans="1:17" s="5" customFormat="1" ht="18" customHeight="1">
      <c r="A13" s="87"/>
      <c r="B13" s="1" t="s">
        <v>2</v>
      </c>
      <c r="C13" s="2"/>
      <c r="D13" s="3"/>
      <c r="E13" s="3"/>
      <c r="F13" s="4"/>
      <c r="G13" s="165" t="s">
        <v>3</v>
      </c>
      <c r="H13" s="166"/>
      <c r="K13" s="1" t="s">
        <v>2</v>
      </c>
      <c r="L13" s="2"/>
      <c r="M13" s="3"/>
      <c r="N13" s="3"/>
      <c r="O13" s="4"/>
      <c r="P13" s="165" t="s">
        <v>4</v>
      </c>
      <c r="Q13" s="166"/>
    </row>
    <row r="14" spans="1:17" s="5" customFormat="1" ht="18" customHeight="1" thickBot="1">
      <c r="A14" s="88"/>
      <c r="B14" s="169" t="s">
        <v>5</v>
      </c>
      <c r="C14" s="170"/>
      <c r="D14" s="170"/>
      <c r="E14" s="170"/>
      <c r="F14" s="171"/>
      <c r="G14" s="167"/>
      <c r="H14" s="168"/>
      <c r="K14" s="169" t="s">
        <v>5</v>
      </c>
      <c r="L14" s="170"/>
      <c r="M14" s="170"/>
      <c r="N14" s="170"/>
      <c r="O14" s="171"/>
      <c r="P14" s="167"/>
      <c r="Q14" s="168"/>
    </row>
    <row r="15" spans="1:17" s="5" customFormat="1" ht="18" customHeight="1">
      <c r="A15" s="89"/>
      <c r="B15" s="147"/>
      <c r="C15" s="148"/>
      <c r="D15" s="148"/>
      <c r="E15" s="148"/>
      <c r="F15" s="148"/>
      <c r="G15" s="148"/>
      <c r="H15" s="149"/>
      <c r="K15" s="147"/>
      <c r="L15" s="148"/>
      <c r="M15" s="148"/>
      <c r="N15" s="148"/>
      <c r="O15" s="148"/>
      <c r="P15" s="148"/>
      <c r="Q15" s="149"/>
    </row>
    <row r="16" spans="1:17" s="5" customFormat="1" ht="18" customHeight="1" thickBot="1">
      <c r="A16" s="89"/>
      <c r="B16" s="150"/>
      <c r="C16" s="151"/>
      <c r="D16" s="151"/>
      <c r="E16" s="151"/>
      <c r="F16" s="151"/>
      <c r="G16" s="151"/>
      <c r="H16" s="152"/>
      <c r="K16" s="150"/>
      <c r="L16" s="151"/>
      <c r="M16" s="151"/>
      <c r="N16" s="151"/>
      <c r="O16" s="151"/>
      <c r="P16" s="151"/>
      <c r="Q16" s="152"/>
    </row>
    <row r="17" s="5" customFormat="1" ht="18" customHeight="1"/>
    <row r="18" spans="1:17" s="116" customFormat="1" ht="15.75" customHeight="1" thickBot="1">
      <c r="A18" s="104"/>
      <c r="B18" s="115" t="s">
        <v>6</v>
      </c>
      <c r="C18" s="115"/>
      <c r="D18" s="115"/>
      <c r="E18" s="115"/>
      <c r="F18" s="115"/>
      <c r="G18" s="115"/>
      <c r="H18" s="115"/>
      <c r="I18" s="115"/>
      <c r="J18" s="115"/>
      <c r="K18" s="115" t="s">
        <v>6</v>
      </c>
      <c r="L18" s="115"/>
      <c r="M18" s="115"/>
      <c r="N18" s="115"/>
      <c r="O18" s="115"/>
      <c r="P18" s="115"/>
      <c r="Q18" s="115"/>
    </row>
    <row r="19" spans="1:17" s="5" customFormat="1" ht="18" customHeight="1">
      <c r="A19" s="90"/>
      <c r="B19" s="8" t="s">
        <v>7</v>
      </c>
      <c r="C19" s="9"/>
      <c r="D19" s="10"/>
      <c r="E19" s="10"/>
      <c r="F19" s="136"/>
      <c r="G19" s="137"/>
      <c r="H19" s="138"/>
      <c r="I19" s="7"/>
      <c r="J19" s="7"/>
      <c r="K19" s="8" t="s">
        <v>7</v>
      </c>
      <c r="L19" s="9"/>
      <c r="M19" s="10"/>
      <c r="N19" s="10"/>
      <c r="O19" s="136"/>
      <c r="P19" s="137"/>
      <c r="Q19" s="138"/>
    </row>
    <row r="20" spans="1:17" s="5" customFormat="1" ht="18" customHeight="1" thickBot="1">
      <c r="A20" s="90"/>
      <c r="B20" s="11" t="s">
        <v>8</v>
      </c>
      <c r="C20" s="12"/>
      <c r="D20" s="139"/>
      <c r="E20" s="140"/>
      <c r="F20" s="140"/>
      <c r="G20" s="140"/>
      <c r="H20" s="141"/>
      <c r="I20" s="7"/>
      <c r="J20" s="7"/>
      <c r="K20" s="11" t="s">
        <v>8</v>
      </c>
      <c r="L20" s="12"/>
      <c r="M20" s="139"/>
      <c r="N20" s="140"/>
      <c r="O20" s="140"/>
      <c r="P20" s="140"/>
      <c r="Q20" s="141"/>
    </row>
    <row r="21" spans="1:17" s="5" customFormat="1" ht="18" customHeight="1">
      <c r="A21" s="91"/>
      <c r="B21" s="92"/>
      <c r="C21" s="92"/>
      <c r="D21" s="92"/>
      <c r="E21" s="92"/>
      <c r="F21" s="92"/>
      <c r="G21" s="92"/>
      <c r="H21" s="92"/>
      <c r="I21" s="93"/>
      <c r="J21" s="93"/>
      <c r="K21" s="92"/>
      <c r="L21" s="92"/>
      <c r="M21" s="92"/>
      <c r="N21" s="92"/>
      <c r="O21" s="92"/>
      <c r="P21" s="92"/>
      <c r="Q21" s="92"/>
    </row>
    <row r="22" spans="1:17" ht="37.5" customHeight="1" thickBot="1">
      <c r="A22" s="37"/>
      <c r="B22" s="172" t="s">
        <v>9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</row>
    <row r="23" spans="1:17" ht="15" thickBot="1">
      <c r="A23" s="94"/>
      <c r="B23" s="13"/>
      <c r="C23" s="14"/>
      <c r="D23" s="173" t="s">
        <v>10</v>
      </c>
      <c r="E23" s="173"/>
      <c r="F23" s="173"/>
      <c r="G23" s="6" t="s">
        <v>11</v>
      </c>
      <c r="H23" s="15"/>
      <c r="K23" s="13"/>
      <c r="L23" s="14"/>
      <c r="M23" s="173" t="s">
        <v>10</v>
      </c>
      <c r="N23" s="173"/>
      <c r="O23" s="173"/>
      <c r="P23" s="6" t="s">
        <v>11</v>
      </c>
      <c r="Q23" s="15"/>
    </row>
    <row r="24" spans="1:17" ht="30" customHeight="1" thickBot="1">
      <c r="A24" s="94"/>
      <c r="B24" s="17">
        <v>1</v>
      </c>
      <c r="C24" s="133"/>
      <c r="D24" s="134"/>
      <c r="E24" s="134"/>
      <c r="F24" s="135"/>
      <c r="G24" s="153"/>
      <c r="H24" s="154"/>
      <c r="K24" s="17">
        <v>1</v>
      </c>
      <c r="L24" s="133"/>
      <c r="M24" s="134"/>
      <c r="N24" s="134"/>
      <c r="O24" s="135"/>
      <c r="P24" s="153"/>
      <c r="Q24" s="154"/>
    </row>
    <row r="25" spans="1:17" ht="30" customHeight="1" thickBot="1">
      <c r="A25" s="94"/>
      <c r="B25" s="17">
        <v>2</v>
      </c>
      <c r="C25" s="133"/>
      <c r="D25" s="134"/>
      <c r="E25" s="134"/>
      <c r="F25" s="135"/>
      <c r="G25" s="174"/>
      <c r="H25" s="154"/>
      <c r="K25" s="17">
        <v>2</v>
      </c>
      <c r="L25" s="133"/>
      <c r="M25" s="134"/>
      <c r="N25" s="134"/>
      <c r="O25" s="135"/>
      <c r="P25" s="174"/>
      <c r="Q25" s="154"/>
    </row>
    <row r="26" spans="1:17" ht="30" customHeight="1" thickBot="1">
      <c r="A26" s="94"/>
      <c r="B26" s="17">
        <v>3</v>
      </c>
      <c r="C26" s="133"/>
      <c r="D26" s="134"/>
      <c r="E26" s="134"/>
      <c r="F26" s="135"/>
      <c r="G26" s="174"/>
      <c r="H26" s="154"/>
      <c r="K26" s="17">
        <v>3</v>
      </c>
      <c r="L26" s="133"/>
      <c r="M26" s="134"/>
      <c r="N26" s="134"/>
      <c r="O26" s="135"/>
      <c r="P26" s="174"/>
      <c r="Q26" s="154"/>
    </row>
    <row r="27" spans="1:17" ht="30" customHeight="1" thickBot="1">
      <c r="A27" s="94"/>
      <c r="B27" s="17">
        <v>4</v>
      </c>
      <c r="C27" s="133"/>
      <c r="D27" s="134"/>
      <c r="E27" s="134"/>
      <c r="F27" s="135"/>
      <c r="G27" s="174"/>
      <c r="H27" s="154"/>
      <c r="K27" s="17">
        <v>4</v>
      </c>
      <c r="L27" s="133"/>
      <c r="M27" s="134"/>
      <c r="N27" s="134"/>
      <c r="O27" s="135"/>
      <c r="P27" s="174"/>
      <c r="Q27" s="154"/>
    </row>
    <row r="28" spans="1:17" ht="30" customHeight="1" thickBot="1">
      <c r="A28" s="94"/>
      <c r="B28" s="17">
        <v>5</v>
      </c>
      <c r="C28" s="133"/>
      <c r="D28" s="134"/>
      <c r="E28" s="134"/>
      <c r="F28" s="135"/>
      <c r="G28" s="174"/>
      <c r="H28" s="154"/>
      <c r="K28" s="17">
        <v>5</v>
      </c>
      <c r="L28" s="133"/>
      <c r="M28" s="134"/>
      <c r="N28" s="134"/>
      <c r="O28" s="135"/>
      <c r="P28" s="174"/>
      <c r="Q28" s="154"/>
    </row>
    <row r="29" spans="1:17" ht="30" customHeight="1" thickBot="1">
      <c r="A29" s="94"/>
      <c r="B29" s="17">
        <v>6</v>
      </c>
      <c r="C29" s="133"/>
      <c r="D29" s="134"/>
      <c r="E29" s="134"/>
      <c r="F29" s="135"/>
      <c r="G29" s="174"/>
      <c r="H29" s="154"/>
      <c r="K29" s="17">
        <v>6</v>
      </c>
      <c r="L29" s="133"/>
      <c r="M29" s="134"/>
      <c r="N29" s="134"/>
      <c r="O29" s="135"/>
      <c r="P29" s="174"/>
      <c r="Q29" s="154"/>
    </row>
    <row r="30" spans="1:17" ht="30" customHeight="1" thickBot="1">
      <c r="A30" s="94"/>
      <c r="B30" s="17">
        <v>7</v>
      </c>
      <c r="C30" s="133"/>
      <c r="D30" s="134"/>
      <c r="E30" s="134"/>
      <c r="F30" s="135"/>
      <c r="G30" s="174"/>
      <c r="H30" s="154"/>
      <c r="K30" s="17">
        <v>7</v>
      </c>
      <c r="L30" s="133"/>
      <c r="M30" s="134"/>
      <c r="N30" s="134"/>
      <c r="O30" s="135"/>
      <c r="P30" s="174"/>
      <c r="Q30" s="154"/>
    </row>
    <row r="31" spans="1:17" ht="30" customHeight="1" thickBot="1">
      <c r="A31" s="94"/>
      <c r="B31" s="18">
        <v>8</v>
      </c>
      <c r="C31" s="133"/>
      <c r="D31" s="134"/>
      <c r="E31" s="134"/>
      <c r="F31" s="135"/>
      <c r="G31" s="175"/>
      <c r="H31" s="176"/>
      <c r="K31" s="18">
        <v>8</v>
      </c>
      <c r="L31" s="133"/>
      <c r="M31" s="134"/>
      <c r="N31" s="134"/>
      <c r="O31" s="135"/>
      <c r="P31" s="175"/>
      <c r="Q31" s="176"/>
    </row>
    <row r="32" spans="1:17" ht="14.25">
      <c r="A32" s="95"/>
      <c r="B32" s="92"/>
      <c r="C32" s="92"/>
      <c r="D32" s="92"/>
      <c r="E32" s="92"/>
      <c r="F32" s="92"/>
      <c r="G32" s="92"/>
      <c r="H32" s="92"/>
      <c r="I32" s="96"/>
      <c r="J32" s="96"/>
      <c r="K32" s="95"/>
      <c r="L32" s="95"/>
      <c r="M32" s="92"/>
      <c r="N32" s="92"/>
      <c r="O32" s="92"/>
      <c r="P32" s="92"/>
      <c r="Q32" s="92"/>
    </row>
    <row r="33" spans="2:17" ht="23.25">
      <c r="B33" s="5"/>
      <c r="C33" s="5"/>
      <c r="D33" s="5"/>
      <c r="E33" s="5"/>
      <c r="F33" s="268" t="s">
        <v>12</v>
      </c>
      <c r="G33" s="268"/>
      <c r="H33" s="268"/>
      <c r="I33" s="268"/>
      <c r="J33" s="268"/>
      <c r="K33" s="268"/>
      <c r="L33" s="268"/>
      <c r="M33" s="268"/>
      <c r="N33" s="268"/>
      <c r="O33" s="268"/>
      <c r="P33" s="5"/>
      <c r="Q33" s="5"/>
    </row>
    <row r="34" spans="2:19" s="58" customFormat="1" ht="12.75">
      <c r="B34" s="270" t="s">
        <v>36</v>
      </c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</row>
    <row r="35" spans="2:18" ht="14.25">
      <c r="B35" s="112"/>
      <c r="C35" s="113"/>
      <c r="D35" s="112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3"/>
      <c r="Q35" s="113"/>
      <c r="R35" s="100"/>
    </row>
    <row r="36" spans="2:18" ht="14.25">
      <c r="B36" s="112" t="s">
        <v>37</v>
      </c>
      <c r="C36" s="113"/>
      <c r="D36" s="112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3"/>
      <c r="Q36" s="113"/>
      <c r="R36" s="100"/>
    </row>
    <row r="37" spans="2:17" ht="14.25">
      <c r="B37" s="112"/>
      <c r="C37" s="112"/>
      <c r="D37" s="112" t="s">
        <v>38</v>
      </c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2"/>
      <c r="Q37" s="112"/>
    </row>
    <row r="38" spans="2:17" ht="14.25">
      <c r="B38" s="112"/>
      <c r="C38" s="112"/>
      <c r="D38" s="269" t="s">
        <v>39</v>
      </c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112"/>
      <c r="Q38" s="112"/>
    </row>
    <row r="39" spans="2:17" ht="19.5" customHeight="1">
      <c r="B39" s="112"/>
      <c r="C39" s="113"/>
      <c r="D39" s="269" t="s">
        <v>40</v>
      </c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113"/>
      <c r="Q39" s="113"/>
    </row>
    <row r="40" spans="1:18" s="104" customFormat="1" ht="20.25">
      <c r="A40" s="130" t="s">
        <v>13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2"/>
    </row>
    <row r="41" spans="1:12" ht="15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2:17" ht="21.75" customHeight="1">
      <c r="B42" s="177" t="s">
        <v>14</v>
      </c>
      <c r="C42" s="178"/>
      <c r="D42" s="178"/>
      <c r="E42" s="178"/>
      <c r="F42" s="179"/>
      <c r="G42" s="180" t="s">
        <v>3</v>
      </c>
      <c r="H42" s="181"/>
      <c r="K42" s="177" t="s">
        <v>14</v>
      </c>
      <c r="L42" s="178"/>
      <c r="M42" s="178"/>
      <c r="N42" s="178"/>
      <c r="O42" s="179"/>
      <c r="P42" s="180" t="s">
        <v>4</v>
      </c>
      <c r="Q42" s="181"/>
    </row>
    <row r="43" spans="2:17" ht="21.75" customHeight="1">
      <c r="B43" s="182">
        <f>IF(B15="","",B15)</f>
      </c>
      <c r="C43" s="184"/>
      <c r="D43" s="184"/>
      <c r="E43" s="184"/>
      <c r="F43" s="183"/>
      <c r="G43" s="182"/>
      <c r="H43" s="183"/>
      <c r="K43" s="182">
        <f>IF(K15="","",K15)</f>
      </c>
      <c r="L43" s="184"/>
      <c r="M43" s="184"/>
      <c r="N43" s="184"/>
      <c r="O43" s="183"/>
      <c r="P43" s="182"/>
      <c r="Q43" s="183"/>
    </row>
    <row r="44" ht="6" customHeight="1" thickBot="1"/>
    <row r="45" spans="1:17" ht="19.5" customHeight="1" thickBot="1">
      <c r="A45" s="185" t="s">
        <v>15</v>
      </c>
      <c r="B45" s="186" t="s">
        <v>16</v>
      </c>
      <c r="C45" s="187"/>
      <c r="D45" s="187"/>
      <c r="E45" s="187"/>
      <c r="F45" s="188"/>
      <c r="G45" s="119" t="s">
        <v>17</v>
      </c>
      <c r="H45" s="118" t="s">
        <v>18</v>
      </c>
      <c r="I45" s="38"/>
      <c r="J45" s="38"/>
      <c r="K45" s="186" t="s">
        <v>16</v>
      </c>
      <c r="L45" s="187"/>
      <c r="M45" s="187"/>
      <c r="N45" s="187"/>
      <c r="O45" s="188"/>
      <c r="P45" s="117" t="s">
        <v>17</v>
      </c>
      <c r="Q45" s="118" t="s">
        <v>18</v>
      </c>
    </row>
    <row r="46" spans="1:17" ht="19.5" customHeight="1">
      <c r="A46" s="185"/>
      <c r="B46" s="39">
        <v>1</v>
      </c>
      <c r="C46" s="20"/>
      <c r="D46" s="189">
        <f aca="true" t="shared" si="0" ref="D46:D51">IF(C46&lt;&gt;"",LOOKUP(C46,$B$24:$B$31,$C$24:$C$31),"")</f>
      </c>
      <c r="E46" s="189"/>
      <c r="F46" s="189"/>
      <c r="G46" s="101"/>
      <c r="H46" s="40">
        <f aca="true" t="shared" si="1" ref="H46:H51">IF($D$46&lt;&gt;"",IF(G46=13,2,0),"")</f>
      </c>
      <c r="I46" s="41" t="s">
        <v>19</v>
      </c>
      <c r="J46" s="38"/>
      <c r="K46" s="39">
        <v>1</v>
      </c>
      <c r="L46" s="21"/>
      <c r="M46" s="190">
        <f aca="true" t="shared" si="2" ref="M46:M51">IF(L46&lt;&gt;"",LOOKUP(L46,$K$24:$K$31,$L$24:$L$31),"")</f>
      </c>
      <c r="N46" s="190"/>
      <c r="O46" s="191"/>
      <c r="P46" s="101"/>
      <c r="Q46" s="40">
        <f aca="true" t="shared" si="3" ref="Q46:Q51">IF($M$46&lt;&gt;"",IF(P46=13,2,0),"")</f>
      </c>
    </row>
    <row r="47" spans="1:17" ht="19.5" customHeight="1">
      <c r="A47" s="185"/>
      <c r="B47" s="42">
        <v>2</v>
      </c>
      <c r="C47" s="22"/>
      <c r="D47" s="192">
        <f t="shared" si="0"/>
      </c>
      <c r="E47" s="192"/>
      <c r="F47" s="192"/>
      <c r="G47" s="102"/>
      <c r="H47" s="43">
        <f t="shared" si="1"/>
      </c>
      <c r="I47" s="41" t="s">
        <v>19</v>
      </c>
      <c r="J47" s="38"/>
      <c r="K47" s="42">
        <v>2</v>
      </c>
      <c r="L47" s="23"/>
      <c r="M47" s="192">
        <f t="shared" si="2"/>
      </c>
      <c r="N47" s="192"/>
      <c r="O47" s="193"/>
      <c r="P47" s="102"/>
      <c r="Q47" s="43">
        <f t="shared" si="3"/>
      </c>
    </row>
    <row r="48" spans="1:17" ht="19.5" customHeight="1">
      <c r="A48" s="185"/>
      <c r="B48" s="42">
        <v>3</v>
      </c>
      <c r="C48" s="22"/>
      <c r="D48" s="192">
        <f t="shared" si="0"/>
      </c>
      <c r="E48" s="192"/>
      <c r="F48" s="192"/>
      <c r="G48" s="102"/>
      <c r="H48" s="43">
        <f t="shared" si="1"/>
      </c>
      <c r="I48" s="41" t="s">
        <v>19</v>
      </c>
      <c r="J48" s="38"/>
      <c r="K48" s="42">
        <v>3</v>
      </c>
      <c r="L48" s="23"/>
      <c r="M48" s="192">
        <f t="shared" si="2"/>
      </c>
      <c r="N48" s="192"/>
      <c r="O48" s="193"/>
      <c r="P48" s="102"/>
      <c r="Q48" s="43">
        <f t="shared" si="3"/>
      </c>
    </row>
    <row r="49" spans="1:17" ht="19.5" customHeight="1">
      <c r="A49" s="185"/>
      <c r="B49" s="42">
        <v>4</v>
      </c>
      <c r="C49" s="22"/>
      <c r="D49" s="192">
        <f t="shared" si="0"/>
      </c>
      <c r="E49" s="192"/>
      <c r="F49" s="192"/>
      <c r="G49" s="102"/>
      <c r="H49" s="43">
        <f t="shared" si="1"/>
      </c>
      <c r="I49" s="41" t="s">
        <v>19</v>
      </c>
      <c r="J49" s="38"/>
      <c r="K49" s="42">
        <v>4</v>
      </c>
      <c r="L49" s="23"/>
      <c r="M49" s="192">
        <f t="shared" si="2"/>
      </c>
      <c r="N49" s="192"/>
      <c r="O49" s="193"/>
      <c r="P49" s="102"/>
      <c r="Q49" s="43">
        <f t="shared" si="3"/>
      </c>
    </row>
    <row r="50" spans="1:17" ht="19.5" customHeight="1">
      <c r="A50" s="185"/>
      <c r="B50" s="42">
        <v>5</v>
      </c>
      <c r="C50" s="22"/>
      <c r="D50" s="192">
        <f t="shared" si="0"/>
      </c>
      <c r="E50" s="192"/>
      <c r="F50" s="192"/>
      <c r="G50" s="102"/>
      <c r="H50" s="43">
        <f t="shared" si="1"/>
      </c>
      <c r="I50" s="41" t="s">
        <v>19</v>
      </c>
      <c r="J50" s="38"/>
      <c r="K50" s="42">
        <v>5</v>
      </c>
      <c r="L50" s="23"/>
      <c r="M50" s="192">
        <f t="shared" si="2"/>
      </c>
      <c r="N50" s="192"/>
      <c r="O50" s="193"/>
      <c r="P50" s="102"/>
      <c r="Q50" s="43">
        <f t="shared" si="3"/>
      </c>
    </row>
    <row r="51" spans="1:17" ht="19.5" customHeight="1" thickBot="1">
      <c r="A51" s="185"/>
      <c r="B51" s="44">
        <v>6</v>
      </c>
      <c r="C51" s="24"/>
      <c r="D51" s="206">
        <f t="shared" si="0"/>
      </c>
      <c r="E51" s="206"/>
      <c r="F51" s="206"/>
      <c r="G51" s="103"/>
      <c r="H51" s="45">
        <f t="shared" si="1"/>
      </c>
      <c r="I51" s="41" t="s">
        <v>19</v>
      </c>
      <c r="J51" s="38"/>
      <c r="K51" s="44">
        <v>6</v>
      </c>
      <c r="L51" s="25"/>
      <c r="M51" s="207">
        <f t="shared" si="2"/>
      </c>
      <c r="N51" s="207"/>
      <c r="O51" s="208"/>
      <c r="P51" s="103"/>
      <c r="Q51" s="45">
        <f t="shared" si="3"/>
      </c>
    </row>
    <row r="52" spans="1:17" ht="19.5" customHeight="1" thickBot="1">
      <c r="A52" s="185"/>
      <c r="B52" s="56"/>
      <c r="C52" s="61"/>
      <c r="D52" s="59" t="s">
        <v>20</v>
      </c>
      <c r="E52" s="62"/>
      <c r="F52" s="62"/>
      <c r="G52" s="63">
        <f>IF(D46&lt;&gt;"",SUM(G46:G51),"")</f>
      </c>
      <c r="H52" s="64">
        <f>IF(D46&lt;&gt;"",SUM(H46:H51),"")</f>
      </c>
      <c r="I52" s="58"/>
      <c r="J52" s="58"/>
      <c r="K52" s="56"/>
      <c r="L52" s="61"/>
      <c r="M52" s="59" t="s">
        <v>20</v>
      </c>
      <c r="N52" s="62"/>
      <c r="O52" s="57"/>
      <c r="P52" s="65">
        <f>IF(M46&lt;&gt;"",SUM(P46:P51),"")</f>
      </c>
      <c r="Q52" s="64">
        <f>IF(M46&lt;&gt;"",SUM(Q46:Q51),"")</f>
      </c>
    </row>
    <row r="53" spans="1:17" ht="19.5" customHeight="1" thickBot="1">
      <c r="A53" s="99"/>
      <c r="B53" s="37"/>
      <c r="C53" s="37"/>
      <c r="D53" s="37"/>
      <c r="E53" s="37"/>
      <c r="F53" s="37"/>
      <c r="G53" s="37"/>
      <c r="H53" s="26"/>
      <c r="I53" s="37"/>
      <c r="J53" s="37"/>
      <c r="K53" s="37"/>
      <c r="L53" s="37"/>
      <c r="M53" s="37"/>
      <c r="N53" s="37"/>
      <c r="O53" s="37"/>
      <c r="P53" s="37"/>
      <c r="Q53" s="26"/>
    </row>
    <row r="54" spans="1:17" ht="19.5" customHeight="1" thickBot="1">
      <c r="A54" s="185" t="s">
        <v>21</v>
      </c>
      <c r="B54" s="186" t="s">
        <v>16</v>
      </c>
      <c r="C54" s="187"/>
      <c r="D54" s="187"/>
      <c r="E54" s="187"/>
      <c r="F54" s="188"/>
      <c r="G54" s="119" t="s">
        <v>17</v>
      </c>
      <c r="H54" s="118" t="s">
        <v>18</v>
      </c>
      <c r="I54" s="46"/>
      <c r="J54" s="46"/>
      <c r="K54" s="186" t="s">
        <v>16</v>
      </c>
      <c r="L54" s="187"/>
      <c r="M54" s="187"/>
      <c r="N54" s="187"/>
      <c r="O54" s="188"/>
      <c r="P54" s="119" t="s">
        <v>17</v>
      </c>
      <c r="Q54" s="118" t="s">
        <v>18</v>
      </c>
    </row>
    <row r="55" spans="1:17" ht="19.5" customHeight="1">
      <c r="A55" s="185"/>
      <c r="B55" s="39">
        <v>1</v>
      </c>
      <c r="C55" s="27"/>
      <c r="D55" s="194">
        <f aca="true" t="shared" si="4" ref="D55:D60">IF(C55&lt;&gt;"",LOOKUP(C55,$B$24:$B$31,$C$24:$C$31),"")</f>
      </c>
      <c r="E55" s="194"/>
      <c r="F55" s="195"/>
      <c r="G55" s="196"/>
      <c r="H55" s="209">
        <f>IF($D$55&lt;&gt;"",IF(G55=13,4,0),"")</f>
      </c>
      <c r="I55" s="210" t="s">
        <v>19</v>
      </c>
      <c r="J55" s="211"/>
      <c r="K55" s="39">
        <v>1</v>
      </c>
      <c r="L55" s="28"/>
      <c r="M55" s="194">
        <f aca="true" t="shared" si="5" ref="M55:M60">IF(L55&lt;&gt;"",LOOKUP(L55,$K$24:$K$31,$L$24:$L$31),"")</f>
      </c>
      <c r="N55" s="194"/>
      <c r="O55" s="195"/>
      <c r="P55" s="198"/>
      <c r="Q55" s="202">
        <f>IF($M$55&lt;&gt;"",IF(P55=13,4,0),"")</f>
      </c>
    </row>
    <row r="56" spans="1:17" ht="19.5" customHeight="1" thickBot="1">
      <c r="A56" s="185"/>
      <c r="B56" s="44">
        <v>2</v>
      </c>
      <c r="C56" s="29"/>
      <c r="D56" s="199">
        <f t="shared" si="4"/>
      </c>
      <c r="E56" s="199"/>
      <c r="F56" s="204"/>
      <c r="G56" s="197"/>
      <c r="H56" s="203">
        <f>IF(D56&lt;&gt;"",IF(G56=13,2,0),"")</f>
      </c>
      <c r="I56" s="210"/>
      <c r="J56" s="211"/>
      <c r="K56" s="44">
        <v>2</v>
      </c>
      <c r="L56" s="28"/>
      <c r="M56" s="189">
        <f t="shared" si="5"/>
      </c>
      <c r="N56" s="189"/>
      <c r="O56" s="205"/>
      <c r="P56" s="197"/>
      <c r="Q56" s="203">
        <f>IF(M56&lt;&gt;"",IF(P56=13,2,0),"")</f>
      </c>
    </row>
    <row r="57" spans="1:17" ht="19.5" customHeight="1">
      <c r="A57" s="185"/>
      <c r="B57" s="47">
        <v>1</v>
      </c>
      <c r="C57" s="27"/>
      <c r="D57" s="194">
        <f t="shared" si="4"/>
      </c>
      <c r="E57" s="194"/>
      <c r="F57" s="195"/>
      <c r="G57" s="198"/>
      <c r="H57" s="209">
        <f>IF($D$55&lt;&gt;"",IF(G57=13,4,0),"")</f>
      </c>
      <c r="I57" s="211" t="s">
        <v>19</v>
      </c>
      <c r="J57" s="209"/>
      <c r="K57" s="47">
        <v>1</v>
      </c>
      <c r="L57" s="30"/>
      <c r="M57" s="194">
        <f t="shared" si="5"/>
      </c>
      <c r="N57" s="194"/>
      <c r="O57" s="195"/>
      <c r="P57" s="198"/>
      <c r="Q57" s="202">
        <f>IF($M$55&lt;&gt;"",IF(P57=13,4,0),"")</f>
      </c>
    </row>
    <row r="58" spans="1:17" ht="19.5" customHeight="1" thickBot="1">
      <c r="A58" s="185"/>
      <c r="B58" s="48">
        <v>2</v>
      </c>
      <c r="C58" s="31"/>
      <c r="D58" s="199">
        <f t="shared" si="4"/>
      </c>
      <c r="E58" s="199"/>
      <c r="F58" s="204"/>
      <c r="G58" s="197"/>
      <c r="H58" s="203">
        <f>IF(D58&lt;&gt;"",IF(G58=13,2,0),"")</f>
      </c>
      <c r="I58" s="211"/>
      <c r="J58" s="209"/>
      <c r="K58" s="48">
        <v>2</v>
      </c>
      <c r="L58" s="32"/>
      <c r="M58" s="199">
        <f t="shared" si="5"/>
      </c>
      <c r="N58" s="199"/>
      <c r="O58" s="204"/>
      <c r="P58" s="197"/>
      <c r="Q58" s="203">
        <f>IF(M58&lt;&gt;"",IF(P58=13,2,0),"")</f>
      </c>
    </row>
    <row r="59" spans="1:17" ht="19.5" customHeight="1">
      <c r="A59" s="185"/>
      <c r="B59" s="39">
        <v>1</v>
      </c>
      <c r="C59" s="29"/>
      <c r="D59" s="194">
        <f t="shared" si="4"/>
      </c>
      <c r="E59" s="194"/>
      <c r="F59" s="195"/>
      <c r="G59" s="198"/>
      <c r="H59" s="209">
        <f>IF($D$55&lt;&gt;"",IF(G59=13,4,0),"")</f>
      </c>
      <c r="I59" s="211" t="s">
        <v>19</v>
      </c>
      <c r="J59" s="209"/>
      <c r="K59" s="39">
        <v>1</v>
      </c>
      <c r="L59" s="28"/>
      <c r="M59" s="194">
        <f t="shared" si="5"/>
      </c>
      <c r="N59" s="194"/>
      <c r="O59" s="195"/>
      <c r="P59" s="198"/>
      <c r="Q59" s="202">
        <f>IF($M$55&lt;&gt;"",IF(P59=13,4,0),"")</f>
      </c>
    </row>
    <row r="60" spans="1:17" ht="19.5" customHeight="1" thickBot="1">
      <c r="A60" s="185"/>
      <c r="B60" s="44">
        <v>2</v>
      </c>
      <c r="C60" s="31"/>
      <c r="D60" s="199">
        <f t="shared" si="4"/>
      </c>
      <c r="E60" s="199"/>
      <c r="F60" s="199"/>
      <c r="G60" s="197"/>
      <c r="H60" s="203">
        <f>IF(D60&lt;&gt;"",IF(G60=13,2,0),"")</f>
      </c>
      <c r="I60" s="211"/>
      <c r="J60" s="209"/>
      <c r="K60" s="44">
        <v>2</v>
      </c>
      <c r="L60" s="28"/>
      <c r="M60" s="200">
        <f t="shared" si="5"/>
      </c>
      <c r="N60" s="200"/>
      <c r="O60" s="201"/>
      <c r="P60" s="197"/>
      <c r="Q60" s="203">
        <f>IF(M60&lt;&gt;"",IF(P60=13,2,0),"")</f>
      </c>
    </row>
    <row r="61" spans="1:17" ht="19.5" customHeight="1">
      <c r="A61" s="185"/>
      <c r="B61" s="225" t="s">
        <v>22</v>
      </c>
      <c r="C61" s="226"/>
      <c r="D61" s="227"/>
      <c r="E61" s="33"/>
      <c r="F61" s="194">
        <f>IF(E61&lt;&gt;"",LOOKUP(E61,$B$24:$B$31,$C$24:$C$31),"")</f>
      </c>
      <c r="G61" s="195"/>
      <c r="H61" s="126"/>
      <c r="I61" s="34"/>
      <c r="J61" s="35"/>
      <c r="K61" s="228" t="s">
        <v>22</v>
      </c>
      <c r="L61" s="229"/>
      <c r="M61" s="230"/>
      <c r="N61" s="33"/>
      <c r="O61" s="194">
        <f>IF(N61&lt;&gt;"",LOOKUP(N61,$K$24:$K$31,$L$24:$L$31),"")</f>
      </c>
      <c r="P61" s="195"/>
      <c r="Q61" s="128"/>
    </row>
    <row r="62" spans="1:17" ht="19.5" customHeight="1" thickBot="1">
      <c r="A62" s="185"/>
      <c r="B62" s="220" t="s">
        <v>23</v>
      </c>
      <c r="C62" s="221"/>
      <c r="D62" s="222"/>
      <c r="E62" s="36"/>
      <c r="F62" s="223">
        <f>IF(E62&lt;&gt;"",LOOKUP(E62,$B$24:$B$31,$C$24:$C$31),"")</f>
      </c>
      <c r="G62" s="224"/>
      <c r="H62" s="127"/>
      <c r="I62" s="34"/>
      <c r="J62" s="35"/>
      <c r="K62" s="231" t="s">
        <v>23</v>
      </c>
      <c r="L62" s="232"/>
      <c r="M62" s="233"/>
      <c r="N62" s="36"/>
      <c r="O62" s="223">
        <f>IF(N62&lt;&gt;"",LOOKUP(N62,$K$24:$K$31,$L$24:$L$31),"")</f>
      </c>
      <c r="P62" s="224"/>
      <c r="Q62" s="129"/>
    </row>
    <row r="63" spans="1:17" ht="19.5" customHeight="1">
      <c r="A63" s="185"/>
      <c r="B63" s="212" t="s">
        <v>24</v>
      </c>
      <c r="C63" s="213"/>
      <c r="D63" s="214"/>
      <c r="E63" s="125"/>
      <c r="F63" s="215">
        <f>IF(E63&lt;&gt;"",LOOKUP(E63,$B$24:$B$31,$C$24:$C$31),"")</f>
      </c>
      <c r="G63" s="216"/>
      <c r="H63" s="49"/>
      <c r="I63" s="34"/>
      <c r="J63" s="35"/>
      <c r="K63" s="217" t="s">
        <v>24</v>
      </c>
      <c r="L63" s="218"/>
      <c r="M63" s="219"/>
      <c r="N63" s="125"/>
      <c r="O63" s="215">
        <f>IF(N63&lt;&gt;"",LOOKUP(N63,$K$24:$K$31,$L$24:$L$31),"")</f>
      </c>
      <c r="P63" s="216"/>
      <c r="Q63" s="50"/>
    </row>
    <row r="64" spans="1:17" ht="19.5" customHeight="1" thickBot="1">
      <c r="A64" s="185"/>
      <c r="B64" s="220" t="s">
        <v>25</v>
      </c>
      <c r="C64" s="221"/>
      <c r="D64" s="222"/>
      <c r="E64" s="36"/>
      <c r="F64" s="223">
        <f>IF(E64&lt;&gt;"",LOOKUP(E64,$B$24:$B$31,$C$24:$C$31),"")</f>
      </c>
      <c r="G64" s="224"/>
      <c r="H64" s="49"/>
      <c r="I64" s="34"/>
      <c r="J64" s="35"/>
      <c r="K64" s="231" t="s">
        <v>25</v>
      </c>
      <c r="L64" s="232"/>
      <c r="M64" s="233"/>
      <c r="N64" s="36"/>
      <c r="O64" s="223">
        <f>IF(N64&lt;&gt;"",LOOKUP(N64,$K$24:$K$31,$L$24:$L$31),"")</f>
      </c>
      <c r="P64" s="224"/>
      <c r="Q64" s="50"/>
    </row>
    <row r="65" spans="1:17" ht="19.5" customHeight="1" thickBot="1">
      <c r="A65" s="185"/>
      <c r="B65" s="66"/>
      <c r="C65" s="67"/>
      <c r="D65" s="68" t="s">
        <v>20</v>
      </c>
      <c r="E65" s="68"/>
      <c r="F65" s="68"/>
      <c r="G65" s="69">
        <f>IF(D55&lt;&gt;"",SUM(G55:G60),"")</f>
      </c>
      <c r="H65" s="70">
        <f>IF(D55&lt;&gt;"",SUM(H55:H60),"")</f>
      </c>
      <c r="I65" s="60"/>
      <c r="J65" s="58"/>
      <c r="K65" s="66"/>
      <c r="L65" s="67"/>
      <c r="M65" s="68" t="s">
        <v>20</v>
      </c>
      <c r="N65" s="71"/>
      <c r="O65" s="72"/>
      <c r="P65" s="69">
        <f>IF(M55&lt;&gt;"",SUM(P55:P60),"")</f>
      </c>
      <c r="Q65" s="64">
        <f>IF(M55&lt;&gt;"",SUM(Q55:Q60),"")</f>
      </c>
    </row>
    <row r="66" spans="1:19" ht="19.5" customHeight="1" thickBot="1">
      <c r="A66" s="99"/>
      <c r="S66" s="97"/>
    </row>
    <row r="67" spans="1:17" ht="19.5" customHeight="1" thickBot="1">
      <c r="A67" s="185" t="s">
        <v>26</v>
      </c>
      <c r="B67" s="186" t="s">
        <v>16</v>
      </c>
      <c r="C67" s="187"/>
      <c r="D67" s="187"/>
      <c r="E67" s="187"/>
      <c r="F67" s="234"/>
      <c r="G67" s="118" t="s">
        <v>17</v>
      </c>
      <c r="H67" s="120" t="s">
        <v>18</v>
      </c>
      <c r="I67" s="51"/>
      <c r="J67" s="38"/>
      <c r="K67" s="186" t="s">
        <v>16</v>
      </c>
      <c r="L67" s="187"/>
      <c r="M67" s="187"/>
      <c r="N67" s="187"/>
      <c r="O67" s="234"/>
      <c r="P67" s="118" t="s">
        <v>17</v>
      </c>
      <c r="Q67" s="120" t="s">
        <v>18</v>
      </c>
    </row>
    <row r="68" spans="1:17" ht="19.5" customHeight="1">
      <c r="A68" s="185"/>
      <c r="B68" s="39">
        <v>1</v>
      </c>
      <c r="C68" s="27"/>
      <c r="D68" s="200">
        <f aca="true" t="shared" si="6" ref="D68:D73">IF(C68&lt;&gt;"",LOOKUP(C68,$B$24:$B$31,$C$24:$C$31),"")</f>
      </c>
      <c r="E68" s="200"/>
      <c r="F68" s="200"/>
      <c r="G68" s="242"/>
      <c r="H68" s="202">
        <f>IF($D$68&lt;&gt;"",IF(G68=13,6,0),"")</f>
      </c>
      <c r="I68" s="239" t="s">
        <v>19</v>
      </c>
      <c r="J68" s="202"/>
      <c r="K68" s="52">
        <v>1</v>
      </c>
      <c r="L68" s="28"/>
      <c r="M68" s="194">
        <f aca="true" t="shared" si="7" ref="M68:M73">IF(L68&lt;&gt;"",LOOKUP(L68,$K$24:$K$31,$L$24:$L$31),"")</f>
      </c>
      <c r="N68" s="194"/>
      <c r="O68" s="195"/>
      <c r="P68" s="196"/>
      <c r="Q68" s="209">
        <f>IF($M$68&lt;&gt;"",IF(P68=13,6,0),"")</f>
      </c>
    </row>
    <row r="69" spans="1:17" ht="19.5" customHeight="1">
      <c r="A69" s="185"/>
      <c r="B69" s="44">
        <v>2</v>
      </c>
      <c r="C69" s="29"/>
      <c r="D69" s="235">
        <f t="shared" si="6"/>
      </c>
      <c r="E69" s="235"/>
      <c r="F69" s="236"/>
      <c r="G69" s="242"/>
      <c r="H69" s="209"/>
      <c r="I69" s="211"/>
      <c r="J69" s="209"/>
      <c r="K69" s="53">
        <v>2</v>
      </c>
      <c r="L69" s="28"/>
      <c r="M69" s="235">
        <f t="shared" si="7"/>
      </c>
      <c r="N69" s="235"/>
      <c r="O69" s="237"/>
      <c r="P69" s="196"/>
      <c r="Q69" s="209"/>
    </row>
    <row r="70" spans="1:17" ht="19.5" customHeight="1" thickBot="1">
      <c r="A70" s="185"/>
      <c r="B70" s="48">
        <v>3</v>
      </c>
      <c r="C70" s="31"/>
      <c r="D70" s="199">
        <f t="shared" si="6"/>
      </c>
      <c r="E70" s="199"/>
      <c r="F70" s="238"/>
      <c r="G70" s="243"/>
      <c r="H70" s="203"/>
      <c r="I70" s="240"/>
      <c r="J70" s="203"/>
      <c r="K70" s="54">
        <v>3</v>
      </c>
      <c r="L70" s="32"/>
      <c r="M70" s="223">
        <f t="shared" si="7"/>
      </c>
      <c r="N70" s="223"/>
      <c r="O70" s="224"/>
      <c r="P70" s="197"/>
      <c r="Q70" s="203"/>
    </row>
    <row r="71" spans="1:17" ht="19.5" customHeight="1">
      <c r="A71" s="185"/>
      <c r="B71" s="47">
        <v>1</v>
      </c>
      <c r="C71" s="29"/>
      <c r="D71" s="200">
        <f t="shared" si="6"/>
      </c>
      <c r="E71" s="200"/>
      <c r="F71" s="200"/>
      <c r="G71" s="241"/>
      <c r="H71" s="202">
        <f>IF($D$68&lt;&gt;"",IF(G71=13,6,0),"")</f>
      </c>
      <c r="I71" s="239" t="s">
        <v>19</v>
      </c>
      <c r="J71" s="202"/>
      <c r="K71" s="55">
        <v>1</v>
      </c>
      <c r="L71" s="30"/>
      <c r="M71" s="194">
        <f t="shared" si="7"/>
      </c>
      <c r="N71" s="194"/>
      <c r="O71" s="195"/>
      <c r="P71" s="198"/>
      <c r="Q71" s="209">
        <f>IF($M$68&lt;&gt;"",IF(P71=13,6,0),"")</f>
      </c>
    </row>
    <row r="72" spans="1:17" ht="19.5" customHeight="1">
      <c r="A72" s="185"/>
      <c r="B72" s="39">
        <v>2</v>
      </c>
      <c r="C72" s="29"/>
      <c r="D72" s="235">
        <f t="shared" si="6"/>
      </c>
      <c r="E72" s="235"/>
      <c r="F72" s="236"/>
      <c r="G72" s="242"/>
      <c r="H72" s="209"/>
      <c r="I72" s="211"/>
      <c r="J72" s="209"/>
      <c r="K72" s="52">
        <v>2</v>
      </c>
      <c r="L72" s="28"/>
      <c r="M72" s="235">
        <f t="shared" si="7"/>
      </c>
      <c r="N72" s="235"/>
      <c r="O72" s="237"/>
      <c r="P72" s="196"/>
      <c r="Q72" s="209"/>
    </row>
    <row r="73" spans="1:17" ht="19.5" customHeight="1" thickBot="1">
      <c r="A73" s="185"/>
      <c r="B73" s="44">
        <v>3</v>
      </c>
      <c r="C73" s="31"/>
      <c r="D73" s="189">
        <f t="shared" si="6"/>
      </c>
      <c r="E73" s="189"/>
      <c r="F73" s="189"/>
      <c r="G73" s="243"/>
      <c r="H73" s="203"/>
      <c r="I73" s="240"/>
      <c r="J73" s="203"/>
      <c r="K73" s="53">
        <v>3</v>
      </c>
      <c r="L73" s="28"/>
      <c r="M73" s="223">
        <f t="shared" si="7"/>
      </c>
      <c r="N73" s="223"/>
      <c r="O73" s="224"/>
      <c r="P73" s="197"/>
      <c r="Q73" s="203"/>
    </row>
    <row r="74" spans="1:17" ht="19.5" customHeight="1">
      <c r="A74" s="185"/>
      <c r="B74" s="225" t="s">
        <v>22</v>
      </c>
      <c r="C74" s="226"/>
      <c r="D74" s="227"/>
      <c r="E74" s="33"/>
      <c r="F74" s="194">
        <f>IF(E74&lt;&gt;"",LOOKUP(E74,$B$24:$B$31,$C$24:$C$31),"")</f>
      </c>
      <c r="G74" s="195"/>
      <c r="H74" s="126"/>
      <c r="I74" s="34"/>
      <c r="J74" s="35"/>
      <c r="K74" s="247" t="s">
        <v>22</v>
      </c>
      <c r="L74" s="248"/>
      <c r="M74" s="249"/>
      <c r="N74" s="33"/>
      <c r="O74" s="194">
        <f>IF(N74&lt;&gt;"",LOOKUP(N74,$K$24:$K$31,$L$24:$L$31),"")</f>
      </c>
      <c r="P74" s="195"/>
      <c r="Q74" s="128"/>
    </row>
    <row r="75" spans="1:17" ht="19.5" customHeight="1" thickBot="1">
      <c r="A75" s="185"/>
      <c r="B75" s="220" t="s">
        <v>23</v>
      </c>
      <c r="C75" s="221"/>
      <c r="D75" s="222"/>
      <c r="E75" s="36"/>
      <c r="F75" s="223">
        <f>IF(E75&lt;&gt;"",LOOKUP(E75,$B$24:$B$31,$C$24:$C$31),"")</f>
      </c>
      <c r="G75" s="224"/>
      <c r="H75" s="127"/>
      <c r="I75" s="34"/>
      <c r="J75" s="35"/>
      <c r="K75" s="244" t="s">
        <v>23</v>
      </c>
      <c r="L75" s="245"/>
      <c r="M75" s="246"/>
      <c r="N75" s="36"/>
      <c r="O75" s="223">
        <f>IF(N75&lt;&gt;"",LOOKUP(N75,$K$24:$K$31,$L$24:$L$31),"")</f>
      </c>
      <c r="P75" s="224"/>
      <c r="Q75" s="129"/>
    </row>
    <row r="76" spans="1:17" ht="19.5" customHeight="1">
      <c r="A76" s="185"/>
      <c r="B76" s="212" t="s">
        <v>24</v>
      </c>
      <c r="C76" s="213"/>
      <c r="D76" s="214"/>
      <c r="E76" s="125"/>
      <c r="F76" s="215">
        <f>IF(E76&lt;&gt;"",LOOKUP(E76,$B$24:$B$31,$C$24:$C$31),"")</f>
      </c>
      <c r="G76" s="216"/>
      <c r="H76" s="49"/>
      <c r="I76" s="34"/>
      <c r="J76" s="35"/>
      <c r="K76" s="271" t="s">
        <v>24</v>
      </c>
      <c r="L76" s="272"/>
      <c r="M76" s="273"/>
      <c r="N76" s="125"/>
      <c r="O76" s="215">
        <f>IF(N76&lt;&gt;"",LOOKUP(N76,$K$24:$K$31,$L$24:$L$31),"")</f>
      </c>
      <c r="P76" s="216"/>
      <c r="Q76" s="50"/>
    </row>
    <row r="77" spans="1:17" ht="19.5" customHeight="1" thickBot="1">
      <c r="A77" s="185"/>
      <c r="B77" s="220" t="s">
        <v>25</v>
      </c>
      <c r="C77" s="221"/>
      <c r="D77" s="222"/>
      <c r="E77" s="36"/>
      <c r="F77" s="223">
        <f>IF(E77&lt;&gt;"",LOOKUP(E77,$B$24:$B$31,$C$24:$C$31),"")</f>
      </c>
      <c r="G77" s="224"/>
      <c r="H77" s="49"/>
      <c r="I77" s="34"/>
      <c r="J77" s="35"/>
      <c r="K77" s="244" t="s">
        <v>25</v>
      </c>
      <c r="L77" s="245"/>
      <c r="M77" s="246"/>
      <c r="N77" s="36"/>
      <c r="O77" s="223">
        <f>IF(N77&lt;&gt;"",LOOKUP(N77,$K$24:$K$31,$L$24:$L$31),"")</f>
      </c>
      <c r="P77" s="224"/>
      <c r="Q77" s="50"/>
    </row>
    <row r="78" spans="1:17" ht="19.5" customHeight="1" thickBot="1">
      <c r="A78" s="185"/>
      <c r="B78" s="264"/>
      <c r="C78" s="265"/>
      <c r="D78" s="266" t="s">
        <v>20</v>
      </c>
      <c r="E78" s="267"/>
      <c r="F78" s="73"/>
      <c r="G78" s="70">
        <f>IF(D68&lt;&gt;"",SUM(G68:G73),"")</f>
      </c>
      <c r="H78" s="64">
        <f>IF(D68&lt;&gt;"",SUM(H68:H73),"")</f>
      </c>
      <c r="I78" s="60"/>
      <c r="J78" s="58"/>
      <c r="K78" s="264"/>
      <c r="L78" s="265"/>
      <c r="M78" s="266" t="s">
        <v>20</v>
      </c>
      <c r="N78" s="267"/>
      <c r="O78" s="74"/>
      <c r="P78" s="70">
        <f>IF(M68&lt;&gt;"",SUM(P68:P73),"")</f>
      </c>
      <c r="Q78" s="70">
        <f>IF(M68&lt;&gt;"",SUM(Q68:Q73),"")</f>
      </c>
    </row>
    <row r="79" ht="13.5" customHeight="1" thickBot="1">
      <c r="A79" s="98"/>
    </row>
    <row r="80" spans="1:17" ht="21.75" customHeight="1" thickBot="1">
      <c r="A80" s="98"/>
      <c r="B80" s="121" t="s">
        <v>27</v>
      </c>
      <c r="C80" s="122"/>
      <c r="D80" s="123"/>
      <c r="E80" s="123"/>
      <c r="F80" s="124"/>
      <c r="G80" s="257">
        <f>IF(D68&lt;&gt;"",H52+H65+H78,"")</f>
      </c>
      <c r="H80" s="258"/>
      <c r="I80" s="37"/>
      <c r="K80" s="121" t="s">
        <v>28</v>
      </c>
      <c r="L80" s="122"/>
      <c r="M80" s="123"/>
      <c r="N80" s="123"/>
      <c r="O80" s="124"/>
      <c r="P80" s="259">
        <f>IF(M68&lt;&gt;"",Q52+Q65+Q78,"")</f>
      </c>
      <c r="Q80" s="260"/>
    </row>
    <row r="81" ht="13.5" customHeight="1"/>
    <row r="82" spans="1:17" ht="21.75" customHeight="1">
      <c r="A82" s="77" t="s">
        <v>29</v>
      </c>
      <c r="B82" s="78"/>
      <c r="C82" s="78"/>
      <c r="D82" s="79"/>
      <c r="E82" s="80"/>
      <c r="F82" s="251" t="s">
        <v>30</v>
      </c>
      <c r="G82" s="252"/>
      <c r="H82" s="252"/>
      <c r="I82" s="252"/>
      <c r="J82" s="252"/>
      <c r="K82" s="252"/>
      <c r="L82" s="81"/>
      <c r="M82" s="251" t="s">
        <v>31</v>
      </c>
      <c r="N82" s="252"/>
      <c r="O82" s="252"/>
      <c r="P82" s="252"/>
      <c r="Q82" s="253"/>
    </row>
    <row r="83" spans="1:17" ht="45.75" customHeight="1">
      <c r="A83" s="254"/>
      <c r="B83" s="255"/>
      <c r="C83" s="255"/>
      <c r="D83" s="255"/>
      <c r="E83" s="256"/>
      <c r="F83" s="254"/>
      <c r="G83" s="255"/>
      <c r="H83" s="255"/>
      <c r="I83" s="255"/>
      <c r="J83" s="255"/>
      <c r="K83" s="255"/>
      <c r="L83" s="75"/>
      <c r="M83" s="254"/>
      <c r="N83" s="255"/>
      <c r="O83" s="255"/>
      <c r="P83" s="255"/>
      <c r="Q83" s="256"/>
    </row>
    <row r="84" spans="1:17" ht="1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60.75" customHeight="1">
      <c r="A85" s="83" t="s">
        <v>32</v>
      </c>
      <c r="B85" s="82"/>
      <c r="C85" s="76"/>
      <c r="D85" s="261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3"/>
    </row>
    <row r="86" spans="1:17" ht="15">
      <c r="A86" s="250"/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ht="15">
      <c r="A87" s="104"/>
    </row>
  </sheetData>
  <sheetProtection password="CC6F" sheet="1"/>
  <mergeCells count="177">
    <mergeCell ref="F33:O33"/>
    <mergeCell ref="D38:O38"/>
    <mergeCell ref="D39:O39"/>
    <mergeCell ref="B34:S34"/>
    <mergeCell ref="A67:A78"/>
    <mergeCell ref="G68:G70"/>
    <mergeCell ref="K77:M77"/>
    <mergeCell ref="O77:P77"/>
    <mergeCell ref="K76:M76"/>
    <mergeCell ref="O76:P76"/>
    <mergeCell ref="C25:F25"/>
    <mergeCell ref="C26:F26"/>
    <mergeCell ref="C27:F27"/>
    <mergeCell ref="C28:F28"/>
    <mergeCell ref="B77:D77"/>
    <mergeCell ref="F77:G77"/>
    <mergeCell ref="B75:D75"/>
    <mergeCell ref="F75:G75"/>
    <mergeCell ref="B76:D76"/>
    <mergeCell ref="F76:G76"/>
    <mergeCell ref="G80:H80"/>
    <mergeCell ref="P80:Q80"/>
    <mergeCell ref="D85:Q85"/>
    <mergeCell ref="K78:L78"/>
    <mergeCell ref="M78:N78"/>
    <mergeCell ref="B78:C78"/>
    <mergeCell ref="D78:E78"/>
    <mergeCell ref="A86:Q86"/>
    <mergeCell ref="F82:K82"/>
    <mergeCell ref="M82:Q82"/>
    <mergeCell ref="F83:K83"/>
    <mergeCell ref="M83:Q83"/>
    <mergeCell ref="A83:E83"/>
    <mergeCell ref="K75:M75"/>
    <mergeCell ref="B74:D74"/>
    <mergeCell ref="F74:G74"/>
    <mergeCell ref="K74:M74"/>
    <mergeCell ref="O75:P75"/>
    <mergeCell ref="P71:P73"/>
    <mergeCell ref="M72:O72"/>
    <mergeCell ref="M68:O68"/>
    <mergeCell ref="P68:P70"/>
    <mergeCell ref="H68:H70"/>
    <mergeCell ref="G71:G73"/>
    <mergeCell ref="H71:H73"/>
    <mergeCell ref="O74:P74"/>
    <mergeCell ref="I71:J73"/>
    <mergeCell ref="M71:O71"/>
    <mergeCell ref="Q68:Q70"/>
    <mergeCell ref="D69:F69"/>
    <mergeCell ref="M69:O69"/>
    <mergeCell ref="D70:F70"/>
    <mergeCell ref="M70:O70"/>
    <mergeCell ref="Q71:Q73"/>
    <mergeCell ref="D72:F72"/>
    <mergeCell ref="D73:F73"/>
    <mergeCell ref="M73:O73"/>
    <mergeCell ref="I68:J70"/>
    <mergeCell ref="B64:D64"/>
    <mergeCell ref="F64:G64"/>
    <mergeCell ref="K64:M64"/>
    <mergeCell ref="O64:P64"/>
    <mergeCell ref="D71:F71"/>
    <mergeCell ref="K62:M62"/>
    <mergeCell ref="O62:P62"/>
    <mergeCell ref="B67:F67"/>
    <mergeCell ref="K67:O67"/>
    <mergeCell ref="D68:F68"/>
    <mergeCell ref="O61:P61"/>
    <mergeCell ref="B63:D63"/>
    <mergeCell ref="F63:G63"/>
    <mergeCell ref="K63:M63"/>
    <mergeCell ref="O63:P63"/>
    <mergeCell ref="B62:D62"/>
    <mergeCell ref="F62:G62"/>
    <mergeCell ref="B61:D61"/>
    <mergeCell ref="F61:G61"/>
    <mergeCell ref="K61:M61"/>
    <mergeCell ref="Q57:Q58"/>
    <mergeCell ref="D58:F58"/>
    <mergeCell ref="M58:O58"/>
    <mergeCell ref="D59:F59"/>
    <mergeCell ref="G59:G60"/>
    <mergeCell ref="H59:H60"/>
    <mergeCell ref="I59:J60"/>
    <mergeCell ref="M59:O59"/>
    <mergeCell ref="P59:P60"/>
    <mergeCell ref="Q59:Q60"/>
    <mergeCell ref="P57:P58"/>
    <mergeCell ref="H55:H56"/>
    <mergeCell ref="I55:J56"/>
    <mergeCell ref="M55:O55"/>
    <mergeCell ref="P55:P56"/>
    <mergeCell ref="H57:H58"/>
    <mergeCell ref="I57:J58"/>
    <mergeCell ref="Q55:Q56"/>
    <mergeCell ref="D56:F56"/>
    <mergeCell ref="M56:O56"/>
    <mergeCell ref="M49:O49"/>
    <mergeCell ref="D50:F50"/>
    <mergeCell ref="M50:O50"/>
    <mergeCell ref="D51:F51"/>
    <mergeCell ref="M51:O51"/>
    <mergeCell ref="A54:A65"/>
    <mergeCell ref="B54:F54"/>
    <mergeCell ref="K54:O54"/>
    <mergeCell ref="D55:F55"/>
    <mergeCell ref="G55:G56"/>
    <mergeCell ref="M57:O57"/>
    <mergeCell ref="D57:F57"/>
    <mergeCell ref="G57:G58"/>
    <mergeCell ref="D60:F60"/>
    <mergeCell ref="M60:O60"/>
    <mergeCell ref="A45:A52"/>
    <mergeCell ref="B45:F45"/>
    <mergeCell ref="K45:O45"/>
    <mergeCell ref="D46:F46"/>
    <mergeCell ref="M46:O46"/>
    <mergeCell ref="D47:F47"/>
    <mergeCell ref="M47:O47"/>
    <mergeCell ref="D48:F48"/>
    <mergeCell ref="M48:O48"/>
    <mergeCell ref="D49:F49"/>
    <mergeCell ref="C29:F29"/>
    <mergeCell ref="P31:Q31"/>
    <mergeCell ref="B42:F42"/>
    <mergeCell ref="G42:H43"/>
    <mergeCell ref="K42:O42"/>
    <mergeCell ref="P42:Q43"/>
    <mergeCell ref="B43:F43"/>
    <mergeCell ref="K43:O43"/>
    <mergeCell ref="C30:F30"/>
    <mergeCell ref="C31:F31"/>
    <mergeCell ref="G28:H28"/>
    <mergeCell ref="P28:Q28"/>
    <mergeCell ref="G30:H30"/>
    <mergeCell ref="G29:H29"/>
    <mergeCell ref="G31:H31"/>
    <mergeCell ref="P29:Q29"/>
    <mergeCell ref="P30:Q30"/>
    <mergeCell ref="L28:O28"/>
    <mergeCell ref="L29:O29"/>
    <mergeCell ref="L30:O30"/>
    <mergeCell ref="P25:Q25"/>
    <mergeCell ref="G25:H25"/>
    <mergeCell ref="G26:H26"/>
    <mergeCell ref="P26:Q26"/>
    <mergeCell ref="G27:H27"/>
    <mergeCell ref="P27:Q27"/>
    <mergeCell ref="L25:O25"/>
    <mergeCell ref="L26:O26"/>
    <mergeCell ref="L27:O27"/>
    <mergeCell ref="P24:Q24"/>
    <mergeCell ref="B22:Q22"/>
    <mergeCell ref="D23:F23"/>
    <mergeCell ref="M23:O23"/>
    <mergeCell ref="C24:F24"/>
    <mergeCell ref="L24:O24"/>
    <mergeCell ref="A1:Q1"/>
    <mergeCell ref="F3:Q3"/>
    <mergeCell ref="A7:Q7"/>
    <mergeCell ref="A9:B9"/>
    <mergeCell ref="D9:F9"/>
    <mergeCell ref="G13:H14"/>
    <mergeCell ref="P13:Q14"/>
    <mergeCell ref="B14:F14"/>
    <mergeCell ref="K14:O14"/>
    <mergeCell ref="L31:O31"/>
    <mergeCell ref="F19:H19"/>
    <mergeCell ref="O19:Q19"/>
    <mergeCell ref="D20:H20"/>
    <mergeCell ref="A11:B11"/>
    <mergeCell ref="D11:Q11"/>
    <mergeCell ref="B15:H16"/>
    <mergeCell ref="K15:Q16"/>
    <mergeCell ref="M20:Q20"/>
    <mergeCell ref="G24:H24"/>
  </mergeCells>
  <printOptions horizontalCentered="1"/>
  <pageMargins left="0.31496062992125984" right="0.31496062992125984" top="0.15748031496062992" bottom="0.15748031496062992" header="0" footer="0"/>
  <pageSetup fitToHeight="0" fitToWidth="1" horizontalDpi="600" verticalDpi="600" orientation="portrait" paperSize="9" scale="83" r:id="rId2"/>
  <headerFooter alignWithMargins="0">
    <oddFooter>&amp;LCDCOPEN V2020/JGR</oddFooter>
  </headerFooter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pierre</dc:creator>
  <cp:keywords/>
  <dc:description/>
  <cp:lastModifiedBy>Secrétariat</cp:lastModifiedBy>
  <cp:lastPrinted>2019-11-15T16:34:22Z</cp:lastPrinted>
  <dcterms:created xsi:type="dcterms:W3CDTF">2013-01-29T16:51:21Z</dcterms:created>
  <dcterms:modified xsi:type="dcterms:W3CDTF">2019-11-15T16:35:23Z</dcterms:modified>
  <cp:category/>
  <cp:version/>
  <cp:contentType/>
  <cp:contentStatus/>
</cp:coreProperties>
</file>